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13_ncr:1_{3DC91B84-42B9-4D95-93A8-2C2A8F2B6E21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E115" i="1" l="1"/>
  <c r="G115" i="1"/>
  <c r="D115" i="1"/>
  <c r="G167" i="1" l="1"/>
  <c r="E167" i="1"/>
  <c r="D167" i="1"/>
  <c r="F168" i="1" l="1"/>
  <c r="E142" i="1"/>
  <c r="G15" i="1" l="1"/>
  <c r="E15" i="1"/>
  <c r="D15" i="1"/>
  <c r="F23" i="1"/>
  <c r="F22" i="1"/>
  <c r="F16" i="1"/>
  <c r="F13" i="1"/>
  <c r="F12" i="1"/>
  <c r="F145" i="1"/>
  <c r="F144" i="1"/>
  <c r="D6" i="1" l="1"/>
  <c r="E6" i="1"/>
  <c r="F6" i="1" s="1"/>
  <c r="G6" i="1"/>
  <c r="F7" i="1"/>
  <c r="F8" i="1"/>
  <c r="F9" i="1"/>
  <c r="F10" i="1"/>
  <c r="F11" i="1"/>
  <c r="F14" i="1"/>
  <c r="F15" i="1"/>
  <c r="F17" i="1"/>
  <c r="F18" i="1"/>
  <c r="F19" i="1"/>
  <c r="F20" i="1"/>
  <c r="F21" i="1"/>
  <c r="F24" i="1"/>
  <c r="D25" i="1"/>
  <c r="F25" i="1" s="1"/>
  <c r="E25" i="1"/>
  <c r="G25" i="1"/>
  <c r="F26" i="1"/>
  <c r="F28" i="1"/>
  <c r="F29" i="1"/>
  <c r="F32" i="1"/>
  <c r="D33" i="1"/>
  <c r="F33" i="1" s="1"/>
  <c r="E33" i="1"/>
  <c r="G33" i="1"/>
  <c r="F34" i="1"/>
  <c r="F35" i="1"/>
  <c r="F36" i="1"/>
  <c r="F37" i="1"/>
  <c r="F38" i="1"/>
  <c r="F39" i="1"/>
  <c r="F40" i="1"/>
  <c r="F41" i="1"/>
  <c r="F42" i="1"/>
  <c r="F43" i="1"/>
  <c r="D44" i="1"/>
  <c r="E44" i="1"/>
  <c r="F44" i="1"/>
  <c r="G44" i="1"/>
  <c r="F45" i="1"/>
  <c r="F46" i="1"/>
  <c r="F47" i="1"/>
  <c r="F48" i="1"/>
  <c r="F49" i="1"/>
  <c r="F50" i="1"/>
  <c r="D51" i="1"/>
  <c r="F51" i="1" s="1"/>
  <c r="E51" i="1"/>
  <c r="G51" i="1"/>
  <c r="F52" i="1"/>
  <c r="F53" i="1"/>
  <c r="F54" i="1"/>
  <c r="F55" i="1"/>
  <c r="D56" i="1"/>
  <c r="F56" i="1" s="1"/>
  <c r="E56" i="1"/>
  <c r="G56" i="1"/>
  <c r="F57" i="1"/>
  <c r="F58" i="1"/>
  <c r="F59" i="1"/>
  <c r="D61" i="1"/>
  <c r="E61" i="1"/>
  <c r="F61" i="1" s="1"/>
  <c r="G61" i="1"/>
  <c r="F62" i="1"/>
  <c r="F63" i="1"/>
  <c r="F64" i="1"/>
  <c r="F65" i="1"/>
  <c r="D66" i="1"/>
  <c r="E66" i="1"/>
  <c r="F66" i="1" s="1"/>
  <c r="G66" i="1"/>
  <c r="F67" i="1"/>
  <c r="F68" i="1"/>
  <c r="D70" i="1"/>
  <c r="E70" i="1"/>
  <c r="F70" i="1"/>
  <c r="G70" i="1"/>
  <c r="F71" i="1"/>
  <c r="F72" i="1"/>
  <c r="D73" i="1"/>
  <c r="E73" i="1"/>
  <c r="F73" i="1" s="1"/>
  <c r="G73" i="1"/>
  <c r="F75" i="1"/>
  <c r="D76" i="1"/>
  <c r="F76" i="1" s="1"/>
  <c r="E76" i="1"/>
  <c r="G76" i="1"/>
  <c r="F78" i="1"/>
  <c r="F79" i="1"/>
  <c r="F80" i="1"/>
  <c r="D82" i="1"/>
  <c r="E82" i="1"/>
  <c r="F82" i="1" s="1"/>
  <c r="G82" i="1"/>
  <c r="F83" i="1"/>
  <c r="F84" i="1"/>
  <c r="F85" i="1"/>
  <c r="F86" i="1"/>
  <c r="F87" i="1"/>
  <c r="F88" i="1"/>
  <c r="F89" i="1"/>
  <c r="F90" i="1"/>
  <c r="F91" i="1"/>
  <c r="D92" i="1"/>
  <c r="F92" i="1" s="1"/>
  <c r="E92" i="1"/>
  <c r="G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D111" i="1"/>
  <c r="E111" i="1"/>
  <c r="F111" i="1"/>
  <c r="G111" i="1"/>
  <c r="F112" i="1"/>
  <c r="D113" i="1"/>
  <c r="E113" i="1"/>
  <c r="F113" i="1" s="1"/>
  <c r="G113" i="1"/>
  <c r="F114" i="1"/>
  <c r="F115" i="1"/>
  <c r="F116" i="1"/>
  <c r="F117" i="1"/>
  <c r="F118" i="1"/>
  <c r="F119" i="1"/>
  <c r="F120" i="1"/>
  <c r="F121" i="1"/>
  <c r="F148" i="1"/>
  <c r="G147" i="1"/>
  <c r="E147" i="1"/>
  <c r="D147" i="1"/>
  <c r="F135" i="1"/>
  <c r="F137" i="1"/>
  <c r="F190" i="1" l="1"/>
  <c r="F141" i="1"/>
  <c r="G128" i="1"/>
  <c r="E128" i="1"/>
  <c r="D128" i="1"/>
  <c r="F128" i="1"/>
  <c r="F132" i="1"/>
  <c r="F131" i="1"/>
  <c r="F130" i="1"/>
  <c r="F129" i="1"/>
  <c r="F167" i="1" l="1"/>
  <c r="F166" i="1" l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G150" i="1"/>
  <c r="E150" i="1"/>
  <c r="D150" i="1"/>
  <c r="F127" i="1"/>
  <c r="F126" i="1"/>
  <c r="F125" i="1"/>
  <c r="F124" i="1"/>
  <c r="F123" i="1"/>
  <c r="G122" i="1"/>
  <c r="E122" i="1"/>
  <c r="D122" i="1"/>
  <c r="F140" i="1"/>
  <c r="F139" i="1"/>
  <c r="F138" i="1"/>
  <c r="F134" i="1"/>
  <c r="G133" i="1"/>
  <c r="E133" i="1"/>
  <c r="D133" i="1"/>
  <c r="F149" i="1"/>
  <c r="F146" i="1"/>
  <c r="F143" i="1"/>
  <c r="G142" i="1"/>
  <c r="D142" i="1"/>
  <c r="F142" i="1" l="1"/>
  <c r="F147" i="1"/>
  <c r="F133" i="1"/>
  <c r="F122" i="1"/>
  <c r="F150" i="1"/>
</calcChain>
</file>

<file path=xl/sharedStrings.xml><?xml version="1.0" encoding="utf-8"?>
<sst xmlns="http://schemas.openxmlformats.org/spreadsheetml/2006/main" count="219" uniqueCount="196">
  <si>
    <t>ОПЕРАТИВНЫЙ ОТЧЕТ О ВЫПОЛНЕНИИ</t>
  </si>
  <si>
    <t>№ п/п</t>
  </si>
  <si>
    <t>Наименование программы</t>
  </si>
  <si>
    <t>Наименования подпрограммы, мероприятия (с указанием порядкового номера)</t>
  </si>
  <si>
    <t>Выполнено (тыс. руб.)</t>
  </si>
  <si>
    <t>Степень и результаты выполнения мероприятия в соответствии с перечнем стандартных процедур, указанных в графе 3 приложения № 5 к Порядку</t>
  </si>
  <si>
    <t>Профинансировано (тыс. руб.)</t>
  </si>
  <si>
    <t>Развитие общеобразовательных учреждений  системы образования</t>
  </si>
  <si>
    <t>Развитие физической культуры в дошкольных учреждениях</t>
  </si>
  <si>
    <t>без финансовых затрат</t>
  </si>
  <si>
    <t>Развитие физической культуры в общеобразовательных учреждениях</t>
  </si>
  <si>
    <t>Развитие физической культуры людей старшего возраста и лиц с ограниченными физическими возможностями</t>
  </si>
  <si>
    <t>Развитие физической культуры по месту жительства горожан</t>
  </si>
  <si>
    <t>Развитие любительского и профессионального спорта</t>
  </si>
  <si>
    <t>Развитие музейного дела</t>
  </si>
  <si>
    <t>Формирование условий для гражданского становления духовно – нравственного и патриотического воспитания молодёжи</t>
  </si>
  <si>
    <t>Обеспечение занятости и профориентация молодёжи</t>
  </si>
  <si>
    <t>Развитие основных форм досуга и отдыха молодёжи. Поддержка талантливой молодёжи</t>
  </si>
  <si>
    <t xml:space="preserve">Профилактика безнадзорности, правонарушений среди несовершеннолетних, использования наркотических и психоактивных веществ в молодёжной среде </t>
  </si>
  <si>
    <t>Поддержка становления и укрепления молодых семей</t>
  </si>
  <si>
    <t>Обеспечение поддержки молодёжных организаций, объединений и общественно – значимых инициатив. Информационно – аналитическое обеспечение</t>
  </si>
  <si>
    <t>Обеспечение деятельности учреждений по работе с молодежью</t>
  </si>
  <si>
    <t>Строительство дошкольного образовательного учреждения на 140 мест с бассейном. Московская область, г.Реутов, мкр.9</t>
  </si>
  <si>
    <t>Строительство Физкультурно-оздоровительного комплекса с универсальным спортивным залом (ФОК), ул.Октября, мкр 7</t>
  </si>
  <si>
    <t>замена газоиспользующего оборудования в муниципальных квартирах</t>
  </si>
  <si>
    <t>Профилактика алкогольной зависимости несовершеннолетних</t>
  </si>
  <si>
    <t>Пропаганда здорового образа жизни</t>
  </si>
  <si>
    <t>Защита несовершеннолетних от угрозы алкогольной зависимости</t>
  </si>
  <si>
    <t>Организационно-методические мероприятия совершенствования патриотического воспитания</t>
  </si>
  <si>
    <t>Мероприятия, посвященные памятным страницам истории России</t>
  </si>
  <si>
    <t>Мероприятия, посвященные Дню Победы Советского народа в Великой Отечественной войне</t>
  </si>
  <si>
    <t>Организация отдыха и занятости детей младшего школьного возраста в городских лагерях дневного пребывания.</t>
  </si>
  <si>
    <t>Подготовка лагерей дневного пребывания к открытию</t>
  </si>
  <si>
    <t xml:space="preserve">Организация  временных рабочих мест для подростков </t>
  </si>
  <si>
    <t>Доставка организованных групп детей к месту отдыха (оздоровления)  или отправления  на ж/д вокзал ( транспортные расходы, в т.ч. ГСМ).</t>
  </si>
  <si>
    <t>Организация  и проведение семинара по охране труда и технике безопасности для сотрудников лагерей дневного пребывания  и сопровождающих организованных групп детей.</t>
  </si>
  <si>
    <t>Выполнение работ по содержанию и ремонту автомобильных дорог общего пользования местного значения с усовершенствованным типом покрытия, включая тротуары и пешеходные дорожки в Южной части города</t>
  </si>
  <si>
    <t>Содержание ливневой канализации</t>
  </si>
  <si>
    <t>Содержание световых объектов на улично-дорожной сети</t>
  </si>
  <si>
    <t>Решение организационных вопросов по профилактике преступлений и иных правонарушений</t>
  </si>
  <si>
    <t>Выявление и предупреждение преступлений и иных правонарушений</t>
  </si>
  <si>
    <t>Решение организационных вопросов  по противодействию терроризму и экстремизму</t>
  </si>
  <si>
    <t xml:space="preserve">Обеспечение физической охраны
</t>
  </si>
  <si>
    <t>Обслуживание кнопок тревожной  и охранной сигнализации муниципальных объектов</t>
  </si>
  <si>
    <t>Оборудование объектов техническими средствами и их обслуживание</t>
  </si>
  <si>
    <t>Профилактические мероприятия и контроль за их выполнением</t>
  </si>
  <si>
    <t>Долгосрочная целевая программа "Профилактика наркомании и токсикомании в городе Реутов Московской области на 2013-2015 годы"</t>
  </si>
  <si>
    <t>Решение организационных вопросов  по профилактике наркомании и токсикомании</t>
  </si>
  <si>
    <t>Мероприятия программы</t>
  </si>
  <si>
    <t>Изготовление стендов «Уголок гражданской защиты (обороны)» 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</si>
  <si>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для  Администрации города Реутов имущества, приборов радиационной и химической разведки, средств индивидуальной защиты</t>
  </si>
  <si>
    <t>Ремонт и восстановление городских противопожарных гидрантов</t>
  </si>
  <si>
    <t>Ввод в действие системы видеонаблюдения: подготовка помещения, поставка и монтаж комплекса технических средств, в том числе аппаратуры связи и видеонаблюдения, прокладка каналов связи, организация процесса эксплуатации, сопровождение и развитие программного обеспечения</t>
  </si>
  <si>
    <t>Создание транспортного уровня муниципальной информационной системы и единой инфраструктуры обеспечения юридически значимого электронного взаимодействия для реализации возможности получения муниципальных услуг населением в электронном виде</t>
  </si>
  <si>
    <t>Обеспечение развития и модернизации существующей технологической базы информатизации, а также определение долгосрочных направлений развития информационно-коммуникационных технологий и формирование единых принципов внедрения информационно-коммуникационных технологий во все сферы жизнедеятельности муниципального образования города Реутов</t>
  </si>
  <si>
    <t>Предоставление удобной формы взаимодействия населения с органами власти на территории города Реутов, в том числе на основе многофункционального центра</t>
  </si>
  <si>
    <t>Внедрение комплексных информационных систем в сферах образования, здравоохранения, жилищно-коммунальном хозяйстве, обладающих эффективными механизмами управления</t>
  </si>
  <si>
    <t>Частичная компенсация затрат в виде грантов субъектам малого предпринимательства , действующим менее 1 года</t>
  </si>
  <si>
    <t>Благоустройство и ремонт пешеходных тоннелей</t>
  </si>
  <si>
    <t>Благоустройство территории воинских захоронений</t>
  </si>
  <si>
    <t>Санитарно-экологические работы</t>
  </si>
  <si>
    <t>МУНИЦИПАЛЬНЫХ ПРОГРАММ ГОРОДСКОГО ОКРУГА РЕУТОВ</t>
  </si>
  <si>
    <t>Объем финансирования на 2014 год (тыс. руб.)</t>
  </si>
  <si>
    <t>Муниципальная программа "Развитие и сохранение культуры города Реутов на 2014-2018 годы"</t>
  </si>
  <si>
    <t xml:space="preserve">Развитие библиотечного дела </t>
  </si>
  <si>
    <t>Развитие культурно-досуговой деятельности и народного творчества</t>
  </si>
  <si>
    <t>Развитие образования в сфере культуры и искусства</t>
  </si>
  <si>
    <t>Развитие культурно-досуговой сферы жизни населения и организация зрелищных мероприятий</t>
  </si>
  <si>
    <t>Муниципальная программа "Развитие физической культуры и спорта в городском округе Реутов на 2014-2016 годы"</t>
  </si>
  <si>
    <t>Укрепление материально-технических баз подведомственных учреждений</t>
  </si>
  <si>
    <t>Обеспечение деятельности подведомственных учреждений</t>
  </si>
  <si>
    <t>Муниципальная программа "Молодежь города Реутов на период 2012-2014 годы"</t>
  </si>
  <si>
    <t>Муниципальная программа "Развитие муниципального здравоохранения г. Реутов на 2012-2014 год"</t>
  </si>
  <si>
    <t>Строительство тротуара на ул. Ашхабадская, д.25 (налоговая инспекция)</t>
  </si>
  <si>
    <t>Устройство 46 безбарьерных пешеходных переходов по ул. Ленина, с учетом пешеходных переходов в районе домов и примыкающих улиц</t>
  </si>
  <si>
    <t>Устройство 16 безбарьерных пешеходных переходов по ул. Южная, с учетом пешеходных переходов в районе домов и примыкающих улиц</t>
  </si>
  <si>
    <t>Муниципальная программа "Доступная среда" на 2013-2015 годы в городе Реутов"</t>
  </si>
  <si>
    <t>Муниципальная программа "Развитие системы отдыха и оздоровления детей в городе Реутов Московской области в 2013-2015 годах"</t>
  </si>
  <si>
    <t>Муниципальная программа "Развитие образования в городе Реутов на период 2012-2015 г.г."</t>
  </si>
  <si>
    <t>Муниципальная программа "Патриотическое воспитание и подготовка молодежи города Реутов к военной службе на 2012-2015 годы"</t>
  </si>
  <si>
    <t>Организация отдыха детей из семей с трудной жизненной ситуацией в учреждениях отдыха и оздоровления (путевками от МСЗН МО)</t>
  </si>
  <si>
    <t>Организация работы по  частичной компенсации  (частичной оплате) стоимости путевок на оздоровление и отдых детей жителей города Реутов, воспитанников спортивных организаций  и сотрудников организаций, финансируемых из бюджетов, разных уровней, в соответствии с утверждаемым Порядком.</t>
  </si>
  <si>
    <t xml:space="preserve">Организация отдыха детей из рахличных категорий семей в санаторно-оздоровительных учреждениях Крыма </t>
  </si>
  <si>
    <t>Муниципальная программа "Профилактика алкоголизма среди несовершеннолетних и защиты несовершеннолетних от угрозы алкогольной зависимости на 2012-2014г."</t>
  </si>
  <si>
    <t>Муниципальная программа "Профилактика преступлений и иных правонарушений на территории города Реутов Московской области" на 2013-2015 годы"</t>
  </si>
  <si>
    <t>Муниципальная программа "Противодействие терроризму и экстремизму на территории города Реутов Московской области 2013-2015 годы"</t>
  </si>
  <si>
    <t xml:space="preserve">Создание в городе Реутов системы учебно-консультативных пунктов по ГО, ЧС и ПБ при жилищно-коммунальных органах, оборудование учебных классов ГО и ЧС 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</si>
  <si>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</t>
  </si>
  <si>
    <t>Поставки материально-технических средств и оборудования для обеспечения учебного класса гражданской обороны (приобретение фильтров и средств регенерации)</t>
  </si>
  <si>
    <t>Разработка Паспорта безопасности городского округа Реутов Московской области</t>
  </si>
  <si>
    <t>Разработка Плана ликвидации аварийного разлива нефти и нефтепродуктов на территории города Реутов Московской области</t>
  </si>
  <si>
    <t>Разработка Паспорта территории городского округа Реутов</t>
  </si>
  <si>
    <t>Разработка Паспорта Территории микрорайонов городского округа Реутов</t>
  </si>
  <si>
    <t>Разработка Паспорта пожарной безопасности Администрации города Реутов</t>
  </si>
  <si>
    <t>Приобретение средств имитации дыма и огня, а также расходных материалов</t>
  </si>
  <si>
    <t>Разработка, изготовление и распространение в жилом секторе города памяток и листовок на противопожарную тематику</t>
  </si>
  <si>
    <t>Приобретение первичных средств пожаротушения для обеспечения муниципальных учреждений</t>
  </si>
  <si>
    <t>3D визуализация потенциально опасных объектов и объектов системы жизнеобеспечения населения города Реутов с интерактивным планом помещений</t>
  </si>
  <si>
    <t>Эксплуатационно-техническое обслуживание аппаратуры автоматизированной системы централизованного оповещения П-164 и аренда каналов (линий) связи для ее управления</t>
  </si>
  <si>
    <t>Приобретение оборудования классов по предмету "ОБЖ" в образовательных учреждениях</t>
  </si>
  <si>
    <t>Приобретение оборудования для организации работы кружков (секций) "Школа безопасности" в муниципальных образовательных учреждениях</t>
  </si>
  <si>
    <t>Изготовление уголков пожарной безопасности для обеспечения муниципальных организаций, предприятий, учреждений и организаций, обслуживающих жилой фонд города</t>
  </si>
  <si>
    <t>Ремонт помещений для операторов службы 112</t>
  </si>
  <si>
    <t>Выполнение работ по оснащению системой видеонаблюдения в помещении МКУ "ЕДДС г.Реутов"</t>
  </si>
  <si>
    <t>Поставка, монтажные работы и пусконаладочные работы системы коллективного оповещения, ее техническое обслуживание</t>
  </si>
  <si>
    <t>Муниципальная программа "Развитие гражданской обороны города Реутов Московской области на 2011-2015 годы"</t>
  </si>
  <si>
    <t>Муниципальная программа "Снижение рисков и смягчение последствий чрезвычайных ситуаций природного и техногенного характера, обеспечение пожарной безопасности в городском округе Реутов Московской области на 2011-2015 годы"</t>
  </si>
  <si>
    <t>Муниципальная программа "Обеспечение жильем молодых семей городского округа Реутов на 2011-2015 годы</t>
  </si>
  <si>
    <t>Выдача свидетельств с указанием размера социальных выплат</t>
  </si>
  <si>
    <t>Муниципальная программа "Безопасный город (2012-2014 годы)"</t>
  </si>
  <si>
    <t>Муниципальная программа "Информационный город (2012-2016 годы)"</t>
  </si>
  <si>
    <t>Муниципальная программа "Развитие имущественно-земельных отношений в городском округе Реутов на 2014-2018 годы"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</si>
  <si>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тренинговые мероприятий, образовательных курсов, олимпиады по предпринимательству, семинаров, мастер-классов в школах и в вузах)</t>
  </si>
  <si>
    <t>Выпуск печатных изданий по предпринимательству</t>
  </si>
  <si>
    <t xml:space="preserve">Частичная компенсация субъектам малого и среднего предпринимательства затрат, связанных с приобретением оборудования  в целях создания и (или) развития, и (или) модернизации производства товаров </t>
  </si>
  <si>
    <t>Предоставление субсидий на создание и (или) развитие центров времяпрепровождения детей</t>
  </si>
  <si>
    <t>Оценка рыночной стоимости объектов, выполнение работ по технической инвентаризации и изготовлению технических паспортов и технических планов на объекты недвижимости, инвентаризация объектов, прочие услуги</t>
  </si>
  <si>
    <t>Выполнение работ по топографической съемке, геодезические работы, изготовление кадастровых планов и постановка объектов недвижимости на кадастровый учет</t>
  </si>
  <si>
    <t>Разработка и внедрение системы автоматизации управления муниципальным имуществом</t>
  </si>
  <si>
    <t>Обеспечение деятельности Комитета по управлению муниципальным имуществом Администрации города Реутов по выполнению полномочий в сфере имущественно-земельных отношений</t>
  </si>
  <si>
    <t>Муниципальная программа "Повышение безопасности дорожного движения в городском округе Реутов Московской области в 2013-2018 годах"</t>
  </si>
  <si>
    <t>Паспортизация автомобильных дорог общего пользования местного значения</t>
  </si>
  <si>
    <t>Муниципальная программа "Капитальное строительство и реконструкция объектов муниципальной собственности городского округа Реутов на 2013-2015 годы"</t>
  </si>
  <si>
    <t>Муниципальная программа "Капитальный ремонт объектов жилищно-коммунального хозяйства, находящихся в муниципальной собственности, на 2012-2015 годы"</t>
  </si>
  <si>
    <t>Муниципальная программа "Повышение качества управления муниципальными финансами города Реутов на период 2013-2015 годов"</t>
  </si>
  <si>
    <t>Внедрение автоматизированной системы управления бюджетным процессом города Реутов главных распорядителей и получателей средств бюджетов города Реутов в части функционала прогноза и планирования (приобретение неисключительных прав на программное обеспечение удаленных автоматизированных рабочих мест, установка и настройка программного обеспечения, обучение пользователей удаленных автоматизированных рабочих мест)</t>
  </si>
  <si>
    <t>ЗА 2014 ГОД</t>
  </si>
  <si>
    <t>Муниципальная программа "Благоустройство территории города Реутов на 2014-2018 годы"</t>
  </si>
  <si>
    <t>Содержание газонов</t>
  </si>
  <si>
    <t>Содержание тротуаров и дорожно-тропиночной сети</t>
  </si>
  <si>
    <t>Содержание площадей</t>
  </si>
  <si>
    <t>Техническое обслуживание "Вечного огня" на Мемориальном комплексе в память погибшим</t>
  </si>
  <si>
    <t xml:space="preserve">Техническое обслуживание и ремонт фонтана </t>
  </si>
  <si>
    <t>Содержание и устройство катков</t>
  </si>
  <si>
    <t>Содержание и установка детских, спортивных площадок, площадок для выгула собак и малых архитектурных форм</t>
  </si>
  <si>
    <t>Содержание зеленых насаждений, кустарников и деревьев, включая посадку</t>
  </si>
  <si>
    <t xml:space="preserve">Содержание цветников с однолетними и многолетними растениями </t>
  </si>
  <si>
    <t>Содержание и установка вертикального озеленения</t>
  </si>
  <si>
    <t>Устройство и уборка новогодней символики</t>
  </si>
  <si>
    <t>Содержание уличного и праздничного освещения, включая восстановление, эксплуатацию и строительство</t>
  </si>
  <si>
    <t>Приобретение коммунальной техники</t>
  </si>
  <si>
    <t>Капитальный ремонт крыльца с обустройством пандуса</t>
  </si>
  <si>
    <t>Изготовление и монтаж ограждения</t>
  </si>
  <si>
    <t>Обеспечение иглами и тест-полосками для определения уровня сахара в крови детей, больных инсулинозависимым сахарным диабетом</t>
  </si>
  <si>
    <t>Обеспечение лекарственными препаратами отдельных категорий граждан-жителей г.Реутов, страдающих онкологическими заболеваниями</t>
  </si>
  <si>
    <t>Приобретение медицинского препарата иммуноглобулин антирабический для экстренной помощи и профилактики бешенства у пострадавших от нападения животных</t>
  </si>
  <si>
    <t>Ремонт холодильной камеры</t>
  </si>
  <si>
    <t>Ремонт автомобильных дорог</t>
  </si>
  <si>
    <t>Ремонт дворовых территорий</t>
  </si>
  <si>
    <t>Разметка дорог</t>
  </si>
  <si>
    <t>Развитие дошкольного образования и коррекционного обучения в рамках гос.требований</t>
  </si>
  <si>
    <t>Развитие системы воспитания и дополнительного образования</t>
  </si>
  <si>
    <t>Обеспечивающая подпрограмма</t>
  </si>
  <si>
    <t>взносы за капитальный ремонт общего имущества многоквартирных домов</t>
  </si>
  <si>
    <t>Организация отдыха детей, имеющих хорошие успехи в учебе, спорте, творчестве, общественной жизни школы в профильных сменах санаторно-оздоровительных учреждений Подмосковья и черноморского побережья РФ</t>
  </si>
  <si>
    <t>Организация отдыха и оздоровления детей-инвалидов, детей из приемных семей и детей из социально-незащищенных семей с хроническими заболеваниями в санаторно-оздоровительных учреждениях Подмосковья с сопровождающим лицом</t>
  </si>
  <si>
    <t>Выполнение работ по замене существующих проводных телефонных линий связи для подключения электросирен на пары металлических жил кабеля</t>
  </si>
  <si>
    <t>Создание запасов имущества, оборудования и средств защиты для оснащения сборных эвакуационных пунктов (закупка стендов, мебели, средств индивидуальной защиты приборов)</t>
  </si>
  <si>
    <t>создание городского резерва средств индивидуальной защиты</t>
  </si>
  <si>
    <t>Приобретение форменной одежды (в комплекте) для обеспечения дежурной смены МКУ "ЕДДС г.Реутов"</t>
  </si>
  <si>
    <t>Муниципальная программа "Развитие субъектов малого и среднего предпринимательства в городском округе Реутов на 2014-2018 годы"</t>
  </si>
  <si>
    <t>Дооснащение беспроводной системы коллективного оповещения населения при чрезвычайных ситуациях и пожарах</t>
  </si>
  <si>
    <t>Оборудование пандусами (с учетом вхоных групп) МБОУ "СОШ №4", "СОШ №7", МБОУ "Лицей"</t>
  </si>
  <si>
    <t>Строительство дошкольного образовательного учреждения на 210 мест с бассейном. Московская область, г.Реутов, ул. Гагарина, д.20</t>
  </si>
  <si>
    <t>Реконструкция трибун на стадионе "Старт". Московская области, г.Реутов, ул. Новая, д.1а</t>
  </si>
  <si>
    <t>Развитие архивного дела</t>
  </si>
  <si>
    <t>Обеспечение деятельности подведомственного муниципального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</t>
  </si>
  <si>
    <t>Обеспечение деятельности отдела культуры</t>
  </si>
  <si>
    <t>Организация спортивно-оздоровительных мероприятий социальной направленности</t>
  </si>
  <si>
    <t>Руководство и управление в сфере установленных функций органов местного самоуправления</t>
  </si>
  <si>
    <t>Обеспечение приемлемого уровня риска исполнения расходных обязательств города Реутов в связи с погашением муниципального долга города Реутов</t>
  </si>
  <si>
    <t>Внесение изменений в долгосрочные целевые программы города Реутов, направленных на расширение практики осуществления расходов главных распорядителей средств бюджета города Реутов программно-целевым методом</t>
  </si>
  <si>
    <t>Формирование проекта «программного» бюджета города Реутов на очередной финансовый год и соответствующий плановый период</t>
  </si>
  <si>
    <t>Подготовка предложений по основным направлениям бюджетной политики города Реутов и совершенствованию методов бюджетного планирования, направленных на формирование проекта бюджета на основе принципов бюджетирования, ориентированного на результат, и эффективность расходов бюджета города Реутов</t>
  </si>
  <si>
    <t>Проведение инвентаризации существующей сети учреждений и оптимизация ее структуры с учетом анализа осуществляемых функций</t>
  </si>
  <si>
    <t>Осуществление мониторинга фонда оплаты труда работников муниципальных учреждений города Реутов по курируемым отраслям, подготовлены предложений по оптимизации штатной численности работников учреждений и эффективного использования бюджетных средств на оплату труда</t>
  </si>
  <si>
    <t>Подготовка предложений по повышению эффективности использования имущественного комплекса муниципальных учреждений города Реутов</t>
  </si>
  <si>
    <t>Принятие муниципальными заказчиками города Реутов меры по усилению контроля при формировании объема и номенклатуры закупаемой продукции, размещении заказов, исполнения заключенных ими муниципальных контрактов и договоров</t>
  </si>
  <si>
    <t>Обеспечение достоверности прогнозных показателей поступления налоговых и неналоговых доходов бюджета города Реутов на очередной финансовый год</t>
  </si>
  <si>
    <t>Проведение мониторинга и анализа причин возникновения и последствий финансовых и экономических затруднений в деятельности организаций подведомственных видов деятельности и их влияние на развитие экономики и на рынок труда города Реутов</t>
  </si>
  <si>
    <t>Разработка   нормативных правовых актов города Реутов, устанавливающих стандарты(требования к качеству) предоставления муниципальных услуг юридическим и физическим лицам по перечню муниципальных услуг в сферах культуры и образования</t>
  </si>
  <si>
    <t>Разработка и согласование с Экономическим управлением Администрации города Реутов и Финансовым управлением Администрации города Реутов методик определения потребности в предоставлении муниципальных услуг, финансируемых за счет средств бюджета города Реутов, и учета результатов оценки при формировании расходов на очередной финансовый год</t>
  </si>
  <si>
    <t>Подготовка предложений по внесению изменений в нормативные правовые акты на основе проведенного анализа перечней муниципальных услуг, порядка формирования и финансового обеспечения муниципальных услуг и порядка осуществления контроля за их выполнением</t>
  </si>
  <si>
    <t>Осуществление мониторинга норм потребления товаров и услуг, необходимых для оказания муниципальных услуг, нормативов затрат на оказание муниципальных услуг, нормативов затрат на содержание имущества, необходимого для выполнения муниципальных заданий на оказание муниципальных услуг</t>
  </si>
  <si>
    <t>Мониторинг соответствия качества предоставляемых муниципальных услуг в городе Реутов стандартам качества муниципальных услуг</t>
  </si>
  <si>
    <t>Повышение качества финансового планирования с целью более точного прогнозирования поступления доходов в бюджет города Реутов</t>
  </si>
  <si>
    <t>Проведение мониторинга финансово-хозяйственной деятельности муниципальных унитарных предприятий города Реутов в том числе эффективности использования и сохранности их имущества</t>
  </si>
  <si>
    <t>Оценка качества муниципальных услуг, результативности и эффективности выполнения муниципальных заданий, установление ответственности должностных лиц в случае неэффективного использования средств бюджета города Реутов, выделенных на выполнение муниципального задания</t>
  </si>
  <si>
    <t>Проведение анализа сложившейся кредиторской задолженности главных распорядителей (получателей) средств бюджета города Реутов и исходя из необходимости обеспечения сбалансированности бюджета города Реутов подготовка предложений по источникам ее погашения за счет перераспределения утвержденных бюджетных ассигнований</t>
  </si>
  <si>
    <t>В соответствии с согласованными Финансовым управлением Администрации города Реутов источниками погашения кредиторской задолженности по необходимости подготовки проектов нормативных правовых актов города Реутов, предусматривающих источники погашения кредиторской задолженности бюджета города Реутов, в первую очередь за счет перераспределения утвержденных бюджетных ассигнований</t>
  </si>
  <si>
    <t>Обеспечение прозрачности и подотчетности деятельности органов власти местного самоуправления путем публикации в открытом доступе информации о плановых и фактических результатах деятельности органов Администрации города Реутов, информации о стоимости предоставленных муниципальных услуг, в том числе информации в разрезе долгосрочных целевых программ города Реутов</t>
  </si>
  <si>
    <t>Урегулирование с контрагентами по неисполненным муниципальным контрактам, договорам гражданско-правового характера сроков погашения просроченной кредиторской задолженности с равномерным исполнением обязательств в течение года, в том числе с заключением в установленном порядке мировых соглашений в случае разрешения споров в судебном порядке</t>
  </si>
  <si>
    <t>Создание мультифункционального интерактивного программно-аппаратного комплекса поддержки принятия решений в деятельности муниципальных органов власти на основе современных информационно-коммуникационных технологий и интеллектуальных систем</t>
  </si>
  <si>
    <t>Развитие защищенной системы электронного документооборота</t>
  </si>
  <si>
    <t>Мероприятия, направленные на формирование позитивного отношения общества к военной службе и положительной мотивации у молодых людей относительно прохождения военной службы</t>
  </si>
  <si>
    <t xml:space="preserve">Строительство тротуаров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</si>
</sst>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164" fontId="5" fillId="2" borderId="2" xfId="1" applyNumberFormat="1" applyFont="1" applyFill="1" applyBorder="1" applyAlignment="1">
      <alignment horizontal="center" vertical="top" wrapText="1"/>
    </xf>
    <xf numFmtId="164" fontId="5" fillId="2" borderId="4" xfId="1" applyNumberFormat="1" applyFont="1" applyFill="1" applyBorder="1" applyAlignment="1">
      <alignment horizontal="center" vertical="top" wrapText="1"/>
    </xf>
    <xf numFmtId="164" fontId="5" fillId="2" borderId="3" xfId="1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3" fontId="5" fillId="2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2"/>
  <sheetViews>
    <sheetView tabSelected="1" topLeftCell="A187" zoomScale="70" zoomScaleNormal="70" workbookViewId="0">
      <selection activeCell="K190" sqref="K190"/>
    </sheetView>
  </sheetViews>
  <sheetFormatPr defaultRowHeight="12.75" x14ac:dyDescent="0.2"/>
  <cols>
    <col min="1" max="1" width="5.42578125" style="2" customWidth="1"/>
    <col min="2" max="2" width="28.42578125" style="1" customWidth="1"/>
    <col min="3" max="3" width="39.5703125" style="1" customWidth="1"/>
    <col min="4" max="7" width="17.42578125" style="1" customWidth="1"/>
    <col min="8" max="16384" width="9.140625" style="1"/>
  </cols>
  <sheetData>
    <row r="1" spans="1:7" x14ac:dyDescent="0.2">
      <c r="A1" s="41" t="s">
        <v>0</v>
      </c>
      <c r="B1" s="41"/>
      <c r="C1" s="41"/>
      <c r="D1" s="41"/>
      <c r="E1" s="41"/>
      <c r="F1" s="41"/>
      <c r="G1" s="41"/>
    </row>
    <row r="2" spans="1:7" x14ac:dyDescent="0.2">
      <c r="A2" s="41" t="s">
        <v>61</v>
      </c>
      <c r="B2" s="41"/>
      <c r="C2" s="41"/>
      <c r="D2" s="41"/>
      <c r="E2" s="41"/>
      <c r="F2" s="41"/>
      <c r="G2" s="41"/>
    </row>
    <row r="3" spans="1:7" x14ac:dyDescent="0.2">
      <c r="A3" s="41" t="s">
        <v>126</v>
      </c>
      <c r="B3" s="41"/>
      <c r="C3" s="41"/>
      <c r="D3" s="41"/>
      <c r="E3" s="41"/>
      <c r="F3" s="41"/>
      <c r="G3" s="41"/>
    </row>
    <row r="4" spans="1:7" s="5" customFormat="1" x14ac:dyDescent="0.2">
      <c r="A4" s="2"/>
      <c r="B4" s="1"/>
      <c r="C4" s="1"/>
      <c r="D4" s="1"/>
      <c r="E4" s="1"/>
      <c r="F4" s="1"/>
      <c r="G4" s="1"/>
    </row>
    <row r="5" spans="1:7" s="6" customFormat="1" ht="140.25" x14ac:dyDescent="0.25">
      <c r="A5" s="3" t="s">
        <v>1</v>
      </c>
      <c r="B5" s="3" t="s">
        <v>2</v>
      </c>
      <c r="C5" s="3" t="s">
        <v>3</v>
      </c>
      <c r="D5" s="3" t="s">
        <v>62</v>
      </c>
      <c r="E5" s="3" t="s">
        <v>4</v>
      </c>
      <c r="F5" s="4" t="s">
        <v>5</v>
      </c>
      <c r="G5" s="3" t="s">
        <v>6</v>
      </c>
    </row>
    <row r="6" spans="1:7" s="16" customFormat="1" ht="51" customHeight="1" x14ac:dyDescent="0.25">
      <c r="A6" s="46">
        <v>1</v>
      </c>
      <c r="B6" s="49" t="s">
        <v>63</v>
      </c>
      <c r="C6" s="15"/>
      <c r="D6" s="10">
        <f>SUM(D7:D14)</f>
        <v>157910.5</v>
      </c>
      <c r="E6" s="10">
        <f>SUM(E7:E14)</f>
        <v>157705.1</v>
      </c>
      <c r="F6" s="17">
        <f>E6/D6*100</f>
        <v>99.869926319022483</v>
      </c>
      <c r="G6" s="10">
        <f>SUM(G7:G14)</f>
        <v>157705.1</v>
      </c>
    </row>
    <row r="7" spans="1:7" s="13" customFormat="1" x14ac:dyDescent="0.25">
      <c r="A7" s="47"/>
      <c r="B7" s="50"/>
      <c r="C7" s="28" t="s">
        <v>14</v>
      </c>
      <c r="D7" s="14">
        <v>5846.9</v>
      </c>
      <c r="E7" s="14">
        <v>5846.1</v>
      </c>
      <c r="F7" s="12">
        <f t="shared" ref="F7:F14" si="0">E7/D7*100</f>
        <v>99.986317535788203</v>
      </c>
      <c r="G7" s="14">
        <v>5846.1</v>
      </c>
    </row>
    <row r="8" spans="1:7" s="13" customFormat="1" x14ac:dyDescent="0.25">
      <c r="A8" s="47"/>
      <c r="B8" s="50"/>
      <c r="C8" s="28" t="s">
        <v>64</v>
      </c>
      <c r="D8" s="14">
        <v>19758.900000000001</v>
      </c>
      <c r="E8" s="14">
        <v>19758.900000000001</v>
      </c>
      <c r="F8" s="12">
        <f t="shared" si="0"/>
        <v>100</v>
      </c>
      <c r="G8" s="14">
        <v>19758.900000000001</v>
      </c>
    </row>
    <row r="9" spans="1:7" s="13" customFormat="1" ht="25.5" x14ac:dyDescent="0.25">
      <c r="A9" s="47"/>
      <c r="B9" s="50"/>
      <c r="C9" s="28" t="s">
        <v>65</v>
      </c>
      <c r="D9" s="14">
        <v>30501.5</v>
      </c>
      <c r="E9" s="14">
        <v>30501.5</v>
      </c>
      <c r="F9" s="12">
        <f t="shared" si="0"/>
        <v>100</v>
      </c>
      <c r="G9" s="14">
        <v>30501.5</v>
      </c>
    </row>
    <row r="10" spans="1:7" s="13" customFormat="1" ht="25.5" x14ac:dyDescent="0.25">
      <c r="A10" s="47"/>
      <c r="B10" s="50"/>
      <c r="C10" s="28" t="s">
        <v>66</v>
      </c>
      <c r="D10" s="14">
        <v>55537.4</v>
      </c>
      <c r="E10" s="14">
        <v>55516.7</v>
      </c>
      <c r="F10" s="12">
        <f t="shared" si="0"/>
        <v>99.962727819451388</v>
      </c>
      <c r="G10" s="14">
        <v>55516.7</v>
      </c>
    </row>
    <row r="11" spans="1:7" s="13" customFormat="1" ht="38.25" x14ac:dyDescent="0.25">
      <c r="A11" s="47"/>
      <c r="B11" s="50"/>
      <c r="C11" s="28" t="s">
        <v>67</v>
      </c>
      <c r="D11" s="14">
        <v>21320</v>
      </c>
      <c r="E11" s="14">
        <v>21320</v>
      </c>
      <c r="F11" s="12">
        <f t="shared" si="0"/>
        <v>100</v>
      </c>
      <c r="G11" s="14">
        <v>21320</v>
      </c>
    </row>
    <row r="12" spans="1:7" s="13" customFormat="1" x14ac:dyDescent="0.25">
      <c r="A12" s="47"/>
      <c r="B12" s="50"/>
      <c r="C12" s="28" t="s">
        <v>165</v>
      </c>
      <c r="D12" s="14">
        <v>2902</v>
      </c>
      <c r="E12" s="14">
        <v>2902</v>
      </c>
      <c r="F12" s="12">
        <f t="shared" si="0"/>
        <v>100</v>
      </c>
      <c r="G12" s="14">
        <v>2902</v>
      </c>
    </row>
    <row r="13" spans="1:7" s="13" customFormat="1" x14ac:dyDescent="0.25">
      <c r="A13" s="47"/>
      <c r="B13" s="50"/>
      <c r="C13" s="28" t="s">
        <v>167</v>
      </c>
      <c r="D13" s="14">
        <v>3529.5</v>
      </c>
      <c r="E13" s="14">
        <v>3345.6</v>
      </c>
      <c r="F13" s="12">
        <f t="shared" si="0"/>
        <v>94.789630259243523</v>
      </c>
      <c r="G13" s="14">
        <v>3345.6</v>
      </c>
    </row>
    <row r="14" spans="1:7" s="13" customFormat="1" ht="76.5" x14ac:dyDescent="0.25">
      <c r="A14" s="48"/>
      <c r="B14" s="51"/>
      <c r="C14" s="28" t="s">
        <v>166</v>
      </c>
      <c r="D14" s="14">
        <v>18514.3</v>
      </c>
      <c r="E14" s="14">
        <v>18514.3</v>
      </c>
      <c r="F14" s="12">
        <f t="shared" si="0"/>
        <v>100</v>
      </c>
      <c r="G14" s="14">
        <v>18514.3</v>
      </c>
    </row>
    <row r="15" spans="1:7" s="16" customFormat="1" ht="51" customHeight="1" x14ac:dyDescent="0.25">
      <c r="A15" s="46">
        <v>2</v>
      </c>
      <c r="B15" s="46" t="s">
        <v>68</v>
      </c>
      <c r="C15" s="15"/>
      <c r="D15" s="10">
        <f>SUM(D16:D24)</f>
        <v>68752</v>
      </c>
      <c r="E15" s="10">
        <f>SUM(E16:E24)</f>
        <v>68466.100000000006</v>
      </c>
      <c r="F15" s="17">
        <f>E15/D15*100</f>
        <v>99.584157551780322</v>
      </c>
      <c r="G15" s="10">
        <f>SUM(G16:G24)</f>
        <v>61264.800000000003</v>
      </c>
    </row>
    <row r="16" spans="1:7" s="13" customFormat="1" ht="25.5" x14ac:dyDescent="0.25">
      <c r="A16" s="47"/>
      <c r="B16" s="47"/>
      <c r="C16" s="9" t="s">
        <v>8</v>
      </c>
      <c r="D16" s="22">
        <v>30</v>
      </c>
      <c r="E16" s="22">
        <v>30</v>
      </c>
      <c r="F16" s="20">
        <f t="shared" ref="F16:F26" si="1">E16/D16*100</f>
        <v>100</v>
      </c>
      <c r="G16" s="22">
        <v>30</v>
      </c>
    </row>
    <row r="17" spans="1:7" s="13" customFormat="1" ht="25.5" x14ac:dyDescent="0.25">
      <c r="A17" s="47"/>
      <c r="B17" s="47"/>
      <c r="C17" s="9" t="s">
        <v>10</v>
      </c>
      <c r="D17" s="22">
        <v>670.9</v>
      </c>
      <c r="E17" s="22">
        <v>669.9</v>
      </c>
      <c r="F17" s="20">
        <f t="shared" si="1"/>
        <v>99.850946489789834</v>
      </c>
      <c r="G17" s="22">
        <v>641.9</v>
      </c>
    </row>
    <row r="18" spans="1:7" s="13" customFormat="1" ht="38.25" x14ac:dyDescent="0.25">
      <c r="A18" s="47"/>
      <c r="B18" s="47"/>
      <c r="C18" s="9" t="s">
        <v>11</v>
      </c>
      <c r="D18" s="22">
        <v>500</v>
      </c>
      <c r="E18" s="22">
        <v>462.4</v>
      </c>
      <c r="F18" s="20">
        <f t="shared" si="1"/>
        <v>92.47999999999999</v>
      </c>
      <c r="G18" s="22">
        <v>462.4</v>
      </c>
    </row>
    <row r="19" spans="1:7" s="13" customFormat="1" ht="25.5" x14ac:dyDescent="0.25">
      <c r="A19" s="47"/>
      <c r="B19" s="47"/>
      <c r="C19" s="9" t="s">
        <v>12</v>
      </c>
      <c r="D19" s="22">
        <v>1164</v>
      </c>
      <c r="E19" s="22">
        <v>1164</v>
      </c>
      <c r="F19" s="20">
        <f t="shared" si="1"/>
        <v>100</v>
      </c>
      <c r="G19" s="22">
        <v>11643</v>
      </c>
    </row>
    <row r="20" spans="1:7" s="13" customFormat="1" ht="25.5" x14ac:dyDescent="0.25">
      <c r="A20" s="47"/>
      <c r="B20" s="47"/>
      <c r="C20" s="9" t="s">
        <v>13</v>
      </c>
      <c r="D20" s="22">
        <v>1612</v>
      </c>
      <c r="E20" s="22">
        <v>1610.2</v>
      </c>
      <c r="F20" s="20">
        <f t="shared" si="1"/>
        <v>99.888337468982641</v>
      </c>
      <c r="G20" s="22">
        <v>1610.2</v>
      </c>
    </row>
    <row r="21" spans="1:7" s="13" customFormat="1" ht="25.5" x14ac:dyDescent="0.25">
      <c r="A21" s="47"/>
      <c r="B21" s="47"/>
      <c r="C21" s="9" t="s">
        <v>69</v>
      </c>
      <c r="D21" s="22">
        <v>15765.3</v>
      </c>
      <c r="E21" s="22">
        <v>15675.2</v>
      </c>
      <c r="F21" s="20">
        <f t="shared" si="1"/>
        <v>99.428491687440143</v>
      </c>
      <c r="G21" s="22">
        <v>464.5</v>
      </c>
    </row>
    <row r="22" spans="1:7" s="13" customFormat="1" ht="25.5" x14ac:dyDescent="0.25">
      <c r="A22" s="47"/>
      <c r="B22" s="47"/>
      <c r="C22" s="9" t="s">
        <v>168</v>
      </c>
      <c r="D22" s="22">
        <v>7957</v>
      </c>
      <c r="E22" s="22">
        <v>7957</v>
      </c>
      <c r="F22" s="20">
        <f t="shared" si="1"/>
        <v>100</v>
      </c>
      <c r="G22" s="22">
        <v>7957</v>
      </c>
    </row>
    <row r="23" spans="1:7" s="13" customFormat="1" ht="38.25" x14ac:dyDescent="0.25">
      <c r="A23" s="47"/>
      <c r="B23" s="47"/>
      <c r="C23" s="9" t="s">
        <v>169</v>
      </c>
      <c r="D23" s="22">
        <v>2517.8000000000002</v>
      </c>
      <c r="E23" s="22">
        <v>2441.6</v>
      </c>
      <c r="F23" s="20">
        <f t="shared" si="1"/>
        <v>96.973548335848747</v>
      </c>
      <c r="G23" s="22"/>
    </row>
    <row r="24" spans="1:7" s="13" customFormat="1" ht="25.5" x14ac:dyDescent="0.25">
      <c r="A24" s="48"/>
      <c r="B24" s="48"/>
      <c r="C24" s="9" t="s">
        <v>70</v>
      </c>
      <c r="D24" s="22">
        <v>38535</v>
      </c>
      <c r="E24" s="22">
        <v>38455.800000000003</v>
      </c>
      <c r="F24" s="20">
        <f t="shared" si="1"/>
        <v>99.794472557415347</v>
      </c>
      <c r="G24" s="22">
        <v>38455.800000000003</v>
      </c>
    </row>
    <row r="25" spans="1:7" s="16" customFormat="1" ht="38.25" customHeight="1" x14ac:dyDescent="0.25">
      <c r="A25" s="46">
        <v>3</v>
      </c>
      <c r="B25" s="46" t="s">
        <v>71</v>
      </c>
      <c r="C25" s="15"/>
      <c r="D25" s="10">
        <f>SUM(D26:D32)</f>
        <v>18900.8</v>
      </c>
      <c r="E25" s="10">
        <f>SUM(E26:E32)</f>
        <v>18864.199999999997</v>
      </c>
      <c r="F25" s="17">
        <f t="shared" si="1"/>
        <v>99.806357402861252</v>
      </c>
      <c r="G25" s="10">
        <f>SUM(G26:G32)</f>
        <v>18864.199999999997</v>
      </c>
    </row>
    <row r="26" spans="1:7" s="13" customFormat="1" ht="38.25" x14ac:dyDescent="0.25">
      <c r="A26" s="47"/>
      <c r="B26" s="47"/>
      <c r="C26" s="9" t="s">
        <v>15</v>
      </c>
      <c r="D26" s="14">
        <v>1706</v>
      </c>
      <c r="E26" s="14">
        <v>1706</v>
      </c>
      <c r="F26" s="20">
        <f t="shared" si="1"/>
        <v>100</v>
      </c>
      <c r="G26" s="14">
        <v>1706</v>
      </c>
    </row>
    <row r="27" spans="1:7" s="13" customFormat="1" ht="25.5" x14ac:dyDescent="0.25">
      <c r="A27" s="47"/>
      <c r="B27" s="47"/>
      <c r="C27" s="9" t="s">
        <v>16</v>
      </c>
      <c r="D27" s="8" t="s">
        <v>9</v>
      </c>
      <c r="E27" s="8" t="s">
        <v>9</v>
      </c>
      <c r="F27" s="20"/>
      <c r="G27" s="8" t="s">
        <v>9</v>
      </c>
    </row>
    <row r="28" spans="1:7" s="13" customFormat="1" ht="25.5" x14ac:dyDescent="0.25">
      <c r="A28" s="47"/>
      <c r="B28" s="47"/>
      <c r="C28" s="9" t="s">
        <v>17</v>
      </c>
      <c r="D28" s="8">
        <v>2799.5</v>
      </c>
      <c r="E28" s="8">
        <v>2767.9</v>
      </c>
      <c r="F28" s="20">
        <f>E28/D28*100</f>
        <v>98.871227004822288</v>
      </c>
      <c r="G28" s="8">
        <v>2767.9</v>
      </c>
    </row>
    <row r="29" spans="1:7" s="13" customFormat="1" ht="51" x14ac:dyDescent="0.25">
      <c r="A29" s="47"/>
      <c r="B29" s="47"/>
      <c r="C29" s="9" t="s">
        <v>18</v>
      </c>
      <c r="D29" s="8">
        <v>45</v>
      </c>
      <c r="E29" s="8">
        <v>40</v>
      </c>
      <c r="F29" s="20">
        <f>E29/D29*100</f>
        <v>88.888888888888886</v>
      </c>
      <c r="G29" s="8">
        <v>40</v>
      </c>
    </row>
    <row r="30" spans="1:7" s="13" customFormat="1" ht="25.5" x14ac:dyDescent="0.25">
      <c r="A30" s="47"/>
      <c r="B30" s="47"/>
      <c r="C30" s="9" t="s">
        <v>19</v>
      </c>
      <c r="D30" s="8" t="s">
        <v>9</v>
      </c>
      <c r="E30" s="8" t="s">
        <v>9</v>
      </c>
      <c r="F30" s="11"/>
      <c r="G30" s="8" t="s">
        <v>9</v>
      </c>
    </row>
    <row r="31" spans="1:7" s="13" customFormat="1" ht="51" x14ac:dyDescent="0.25">
      <c r="A31" s="47"/>
      <c r="B31" s="47"/>
      <c r="C31" s="9" t="s">
        <v>20</v>
      </c>
      <c r="D31" s="8" t="s">
        <v>9</v>
      </c>
      <c r="E31" s="8" t="s">
        <v>9</v>
      </c>
      <c r="F31" s="20"/>
      <c r="G31" s="8" t="s">
        <v>9</v>
      </c>
    </row>
    <row r="32" spans="1:7" s="16" customFormat="1" ht="25.5" x14ac:dyDescent="0.25">
      <c r="A32" s="48"/>
      <c r="B32" s="48"/>
      <c r="C32" s="9" t="s">
        <v>21</v>
      </c>
      <c r="D32" s="8">
        <v>14350.3</v>
      </c>
      <c r="E32" s="8">
        <v>14350.3</v>
      </c>
      <c r="F32" s="20">
        <f>E32/D32*100</f>
        <v>100</v>
      </c>
      <c r="G32" s="8">
        <v>14350.3</v>
      </c>
    </row>
    <row r="33" spans="1:7" s="13" customFormat="1" ht="63.75" customHeight="1" x14ac:dyDescent="0.25">
      <c r="A33" s="46">
        <v>4</v>
      </c>
      <c r="B33" s="46" t="s">
        <v>77</v>
      </c>
      <c r="C33" s="15"/>
      <c r="D33" s="10">
        <f>SUM(D34:D43)</f>
        <v>25301.56</v>
      </c>
      <c r="E33" s="10">
        <f>SUM(E34:E43)</f>
        <v>23421.599999999999</v>
      </c>
      <c r="F33" s="17">
        <f>E33/D33*100</f>
        <v>92.569786210810719</v>
      </c>
      <c r="G33" s="10">
        <f>SUM(G34:G43)</f>
        <v>23421.599999999999</v>
      </c>
    </row>
    <row r="34" spans="1:7" s="13" customFormat="1" ht="38.25" x14ac:dyDescent="0.25">
      <c r="A34" s="47"/>
      <c r="B34" s="47"/>
      <c r="C34" s="9" t="s">
        <v>31</v>
      </c>
      <c r="D34" s="14">
        <v>2459.36</v>
      </c>
      <c r="E34" s="14">
        <v>2459.36</v>
      </c>
      <c r="F34" s="20">
        <f t="shared" ref="F34:F43" si="2">E34/D34*100</f>
        <v>100</v>
      </c>
      <c r="G34" s="14">
        <v>2459.36</v>
      </c>
    </row>
    <row r="35" spans="1:7" s="13" customFormat="1" ht="25.5" x14ac:dyDescent="0.25">
      <c r="A35" s="47"/>
      <c r="B35" s="47"/>
      <c r="C35" s="9" t="s">
        <v>32</v>
      </c>
      <c r="D35" s="8">
        <v>99.2</v>
      </c>
      <c r="E35" s="8">
        <v>99.2</v>
      </c>
      <c r="F35" s="20">
        <f t="shared" si="2"/>
        <v>100</v>
      </c>
      <c r="G35" s="8">
        <v>99.2</v>
      </c>
    </row>
    <row r="36" spans="1:7" s="13" customFormat="1" ht="76.5" x14ac:dyDescent="0.25">
      <c r="A36" s="47"/>
      <c r="B36" s="47"/>
      <c r="C36" s="9" t="s">
        <v>154</v>
      </c>
      <c r="D36" s="8">
        <v>7239.96</v>
      </c>
      <c r="E36" s="8">
        <v>7239.96</v>
      </c>
      <c r="F36" s="20">
        <f t="shared" si="2"/>
        <v>100</v>
      </c>
      <c r="G36" s="8">
        <v>7239.96</v>
      </c>
    </row>
    <row r="37" spans="1:7" s="13" customFormat="1" ht="38.25" x14ac:dyDescent="0.25">
      <c r="A37" s="47"/>
      <c r="B37" s="47"/>
      <c r="C37" s="9" t="s">
        <v>82</v>
      </c>
      <c r="D37" s="22">
        <v>897.25</v>
      </c>
      <c r="E37" s="24">
        <v>897.25</v>
      </c>
      <c r="F37" s="12">
        <f t="shared" si="2"/>
        <v>100</v>
      </c>
      <c r="G37" s="24">
        <v>897.25</v>
      </c>
    </row>
    <row r="38" spans="1:7" s="13" customFormat="1" ht="25.5" x14ac:dyDescent="0.25">
      <c r="A38" s="47"/>
      <c r="B38" s="47"/>
      <c r="C38" s="9" t="s">
        <v>33</v>
      </c>
      <c r="D38" s="8">
        <v>1201.31</v>
      </c>
      <c r="E38" s="8">
        <v>1200.58</v>
      </c>
      <c r="F38" s="20">
        <f t="shared" si="2"/>
        <v>99.939233003970656</v>
      </c>
      <c r="G38" s="8">
        <v>1200.58</v>
      </c>
    </row>
    <row r="39" spans="1:7" s="13" customFormat="1" ht="51" x14ac:dyDescent="0.25">
      <c r="A39" s="47"/>
      <c r="B39" s="47"/>
      <c r="C39" s="9" t="s">
        <v>34</v>
      </c>
      <c r="D39" s="8">
        <v>160</v>
      </c>
      <c r="E39" s="8">
        <v>160</v>
      </c>
      <c r="F39" s="20">
        <f t="shared" si="2"/>
        <v>100</v>
      </c>
      <c r="G39" s="8">
        <v>160</v>
      </c>
    </row>
    <row r="40" spans="1:7" s="13" customFormat="1" ht="63.75" x14ac:dyDescent="0.25">
      <c r="A40" s="47"/>
      <c r="B40" s="47"/>
      <c r="C40" s="9" t="s">
        <v>35</v>
      </c>
      <c r="D40" s="8">
        <v>39.6</v>
      </c>
      <c r="E40" s="8">
        <v>39.6</v>
      </c>
      <c r="F40" s="20">
        <f t="shared" si="2"/>
        <v>100</v>
      </c>
      <c r="G40" s="8">
        <v>39.6</v>
      </c>
    </row>
    <row r="41" spans="1:7" s="13" customFormat="1" ht="102" x14ac:dyDescent="0.25">
      <c r="A41" s="47"/>
      <c r="B41" s="47"/>
      <c r="C41" s="9" t="s">
        <v>81</v>
      </c>
      <c r="D41" s="14">
        <v>8537.6200000000008</v>
      </c>
      <c r="E41" s="14">
        <v>8537.6200000000008</v>
      </c>
      <c r="F41" s="20">
        <f t="shared" si="2"/>
        <v>100</v>
      </c>
      <c r="G41" s="14">
        <v>8537.6200000000008</v>
      </c>
    </row>
    <row r="42" spans="1:7" s="13" customFormat="1" ht="76.5" x14ac:dyDescent="0.25">
      <c r="A42" s="47"/>
      <c r="B42" s="47"/>
      <c r="C42" s="9" t="s">
        <v>155</v>
      </c>
      <c r="D42" s="14">
        <v>267.26</v>
      </c>
      <c r="E42" s="14">
        <v>267.26</v>
      </c>
      <c r="F42" s="20">
        <f t="shared" si="2"/>
        <v>100</v>
      </c>
      <c r="G42" s="14">
        <v>267.26</v>
      </c>
    </row>
    <row r="43" spans="1:7" s="16" customFormat="1" ht="38.25" x14ac:dyDescent="0.25">
      <c r="A43" s="48"/>
      <c r="B43" s="48"/>
      <c r="C43" s="9" t="s">
        <v>80</v>
      </c>
      <c r="D43" s="23">
        <v>4400</v>
      </c>
      <c r="E43" s="8">
        <v>2520.77</v>
      </c>
      <c r="F43" s="20">
        <f t="shared" si="2"/>
        <v>57.290227272727265</v>
      </c>
      <c r="G43" s="8">
        <v>2520.77</v>
      </c>
    </row>
    <row r="44" spans="1:7" s="16" customFormat="1" ht="51" customHeight="1" x14ac:dyDescent="0.25">
      <c r="A44" s="46">
        <v>5</v>
      </c>
      <c r="B44" s="46" t="s">
        <v>72</v>
      </c>
      <c r="C44" s="15"/>
      <c r="D44" s="10">
        <f>SUM(D45:D50)</f>
        <v>8546.6</v>
      </c>
      <c r="E44" s="10">
        <f>SUM(E45:E50)</f>
        <v>8546.2000000000007</v>
      </c>
      <c r="F44" s="17">
        <f t="shared" ref="F44:F56" si="3">E44/D44*100</f>
        <v>99.995319776285314</v>
      </c>
      <c r="G44" s="10">
        <f>SUM(G45:G50)</f>
        <v>8546.2000000000007</v>
      </c>
    </row>
    <row r="45" spans="1:7" s="13" customFormat="1" ht="25.5" x14ac:dyDescent="0.25">
      <c r="A45" s="47"/>
      <c r="B45" s="47"/>
      <c r="C45" s="9" t="s">
        <v>141</v>
      </c>
      <c r="D45" s="14">
        <v>772</v>
      </c>
      <c r="E45" s="14">
        <v>772</v>
      </c>
      <c r="F45" s="12">
        <f t="shared" si="3"/>
        <v>100</v>
      </c>
      <c r="G45" s="14">
        <v>772</v>
      </c>
    </row>
    <row r="46" spans="1:7" s="13" customFormat="1" x14ac:dyDescent="0.25">
      <c r="A46" s="47"/>
      <c r="B46" s="47"/>
      <c r="C46" s="9" t="s">
        <v>142</v>
      </c>
      <c r="D46" s="14">
        <v>830</v>
      </c>
      <c r="E46" s="14">
        <v>830</v>
      </c>
      <c r="F46" s="12">
        <f t="shared" si="3"/>
        <v>100</v>
      </c>
      <c r="G46" s="14">
        <v>830</v>
      </c>
    </row>
    <row r="47" spans="1:7" s="13" customFormat="1" ht="51" x14ac:dyDescent="0.25">
      <c r="A47" s="47"/>
      <c r="B47" s="47"/>
      <c r="C47" s="9" t="s">
        <v>143</v>
      </c>
      <c r="D47" s="14">
        <v>504</v>
      </c>
      <c r="E47" s="14">
        <v>504</v>
      </c>
      <c r="F47" s="12">
        <f t="shared" si="3"/>
        <v>100</v>
      </c>
      <c r="G47" s="14">
        <v>504</v>
      </c>
    </row>
    <row r="48" spans="1:7" s="13" customFormat="1" ht="51" x14ac:dyDescent="0.25">
      <c r="A48" s="47"/>
      <c r="B48" s="47"/>
      <c r="C48" s="9" t="s">
        <v>144</v>
      </c>
      <c r="D48" s="14">
        <v>6000</v>
      </c>
      <c r="E48" s="14">
        <v>5999.6</v>
      </c>
      <c r="F48" s="12">
        <f t="shared" si="3"/>
        <v>99.993333333333339</v>
      </c>
      <c r="G48" s="14">
        <v>5999.6</v>
      </c>
    </row>
    <row r="49" spans="1:7" s="13" customFormat="1" ht="63.75" x14ac:dyDescent="0.25">
      <c r="A49" s="47"/>
      <c r="B49" s="47"/>
      <c r="C49" s="9" t="s">
        <v>145</v>
      </c>
      <c r="D49" s="14">
        <v>255.6</v>
      </c>
      <c r="E49" s="14">
        <v>255.6</v>
      </c>
      <c r="F49" s="12">
        <f t="shared" si="3"/>
        <v>100</v>
      </c>
      <c r="G49" s="14">
        <v>255.6</v>
      </c>
    </row>
    <row r="50" spans="1:7" s="13" customFormat="1" x14ac:dyDescent="0.25">
      <c r="A50" s="48"/>
      <c r="B50" s="48"/>
      <c r="C50" s="9" t="s">
        <v>146</v>
      </c>
      <c r="D50" s="14">
        <v>185</v>
      </c>
      <c r="E50" s="14">
        <v>185</v>
      </c>
      <c r="F50" s="12">
        <f t="shared" si="3"/>
        <v>100</v>
      </c>
      <c r="G50" s="14">
        <v>185</v>
      </c>
    </row>
    <row r="51" spans="1:7" s="16" customFormat="1" ht="38.25" customHeight="1" x14ac:dyDescent="0.25">
      <c r="A51" s="46">
        <v>6</v>
      </c>
      <c r="B51" s="46" t="s">
        <v>78</v>
      </c>
      <c r="C51" s="15"/>
      <c r="D51" s="10">
        <f>SUM(D52:D55)</f>
        <v>1147810.6000000001</v>
      </c>
      <c r="E51" s="10">
        <f>SUM(E52:E55)</f>
        <v>1136153.77</v>
      </c>
      <c r="F51" s="21">
        <f t="shared" si="3"/>
        <v>98.984429138396166</v>
      </c>
      <c r="G51" s="10">
        <f>SUM(G52:G55)</f>
        <v>1136153.77</v>
      </c>
    </row>
    <row r="52" spans="1:7" s="16" customFormat="1" ht="25.5" x14ac:dyDescent="0.25">
      <c r="A52" s="47"/>
      <c r="B52" s="47"/>
      <c r="C52" s="9" t="s">
        <v>7</v>
      </c>
      <c r="D52" s="14">
        <v>510861.31</v>
      </c>
      <c r="E52" s="14">
        <v>506618.24</v>
      </c>
      <c r="F52" s="12">
        <f t="shared" si="3"/>
        <v>99.169428195687786</v>
      </c>
      <c r="G52" s="14">
        <v>506618.24</v>
      </c>
    </row>
    <row r="53" spans="1:7" s="16" customFormat="1" ht="38.25" x14ac:dyDescent="0.25">
      <c r="A53" s="47"/>
      <c r="B53" s="47"/>
      <c r="C53" s="9" t="s">
        <v>150</v>
      </c>
      <c r="D53" s="14">
        <v>517659.1</v>
      </c>
      <c r="E53" s="14">
        <v>511463.65</v>
      </c>
      <c r="F53" s="12">
        <f t="shared" si="3"/>
        <v>98.803179544221294</v>
      </c>
      <c r="G53" s="14">
        <v>511463.65</v>
      </c>
    </row>
    <row r="54" spans="1:7" s="16" customFormat="1" ht="25.5" x14ac:dyDescent="0.25">
      <c r="A54" s="47"/>
      <c r="B54" s="47"/>
      <c r="C54" s="9" t="s">
        <v>151</v>
      </c>
      <c r="D54" s="14">
        <v>62595.59</v>
      </c>
      <c r="E54" s="14">
        <v>61725.85</v>
      </c>
      <c r="F54" s="12">
        <f t="shared" si="3"/>
        <v>98.610541094029145</v>
      </c>
      <c r="G54" s="14">
        <v>61725.85</v>
      </c>
    </row>
    <row r="55" spans="1:7" s="13" customFormat="1" x14ac:dyDescent="0.25">
      <c r="A55" s="48"/>
      <c r="B55" s="48"/>
      <c r="C55" s="9" t="s">
        <v>152</v>
      </c>
      <c r="D55" s="14">
        <v>56694.6</v>
      </c>
      <c r="E55" s="14">
        <v>56346.03</v>
      </c>
      <c r="F55" s="12">
        <f t="shared" si="3"/>
        <v>99.385179540908666</v>
      </c>
      <c r="G55" s="14">
        <v>56346.03</v>
      </c>
    </row>
    <row r="56" spans="1:7" s="13" customFormat="1" ht="38.25" customHeight="1" x14ac:dyDescent="0.25">
      <c r="A56" s="46">
        <v>7</v>
      </c>
      <c r="B56" s="46" t="s">
        <v>76</v>
      </c>
      <c r="C56" s="15"/>
      <c r="D56" s="29">
        <f>SUM(D57:D60)</f>
        <v>4930.1000000000004</v>
      </c>
      <c r="E56" s="29">
        <f>SUM(E57:E60)</f>
        <v>4862.92</v>
      </c>
      <c r="F56" s="17">
        <f t="shared" si="3"/>
        <v>98.637350155169258</v>
      </c>
      <c r="G56" s="29">
        <f>SUM(G57:G60)</f>
        <v>4953.92</v>
      </c>
    </row>
    <row r="57" spans="1:7" s="13" customFormat="1" ht="25.5" x14ac:dyDescent="0.25">
      <c r="A57" s="47"/>
      <c r="B57" s="47"/>
      <c r="C57" s="9" t="s">
        <v>73</v>
      </c>
      <c r="D57" s="24">
        <v>30</v>
      </c>
      <c r="E57" s="24">
        <v>0</v>
      </c>
      <c r="F57" s="12">
        <f t="shared" ref="F57:F61" si="4">E57/D57*100</f>
        <v>0</v>
      </c>
      <c r="G57" s="24">
        <v>0</v>
      </c>
    </row>
    <row r="58" spans="1:7" s="13" customFormat="1" ht="38.25" x14ac:dyDescent="0.25">
      <c r="A58" s="47"/>
      <c r="B58" s="47"/>
      <c r="C58" s="9" t="s">
        <v>162</v>
      </c>
      <c r="D58" s="24">
        <v>1900.1</v>
      </c>
      <c r="E58" s="24">
        <v>1898.82</v>
      </c>
      <c r="F58" s="12">
        <f t="shared" si="4"/>
        <v>99.93263512446714</v>
      </c>
      <c r="G58" s="24">
        <v>1989.82</v>
      </c>
    </row>
    <row r="59" spans="1:7" s="13" customFormat="1" ht="51" x14ac:dyDescent="0.25">
      <c r="A59" s="47"/>
      <c r="B59" s="47"/>
      <c r="C59" s="9" t="s">
        <v>74</v>
      </c>
      <c r="D59" s="42">
        <v>3000</v>
      </c>
      <c r="E59" s="42">
        <v>2964.1</v>
      </c>
      <c r="F59" s="44">
        <f t="shared" si="4"/>
        <v>98.803333333333327</v>
      </c>
      <c r="G59" s="42">
        <v>2964.1</v>
      </c>
    </row>
    <row r="60" spans="1:7" s="13" customFormat="1" ht="51" x14ac:dyDescent="0.25">
      <c r="A60" s="48"/>
      <c r="B60" s="48"/>
      <c r="C60" s="9" t="s">
        <v>75</v>
      </c>
      <c r="D60" s="43"/>
      <c r="E60" s="43"/>
      <c r="F60" s="45"/>
      <c r="G60" s="43"/>
    </row>
    <row r="61" spans="1:7" s="13" customFormat="1" ht="63.75" customHeight="1" x14ac:dyDescent="0.25">
      <c r="A61" s="46">
        <v>8</v>
      </c>
      <c r="B61" s="46" t="s">
        <v>79</v>
      </c>
      <c r="C61" s="15"/>
      <c r="D61" s="15">
        <f>SUM(D62:D65)</f>
        <v>3028.2</v>
      </c>
      <c r="E61" s="15">
        <f>SUM(E62:E65)</f>
        <v>2985.3</v>
      </c>
      <c r="F61" s="17">
        <f t="shared" si="4"/>
        <v>98.583316821874391</v>
      </c>
      <c r="G61" s="15">
        <f>SUM(G62:G65)</f>
        <v>2985.3</v>
      </c>
    </row>
    <row r="62" spans="1:7" s="13" customFormat="1" ht="38.25" x14ac:dyDescent="0.25">
      <c r="A62" s="47"/>
      <c r="B62" s="47"/>
      <c r="C62" s="9" t="s">
        <v>28</v>
      </c>
      <c r="D62" s="8">
        <v>210.8</v>
      </c>
      <c r="E62" s="8">
        <v>210.8</v>
      </c>
      <c r="F62" s="12">
        <f t="shared" ref="F62:F68" si="5">E62/D62*100</f>
        <v>100</v>
      </c>
      <c r="G62" s="8">
        <v>210.8</v>
      </c>
    </row>
    <row r="63" spans="1:7" s="13" customFormat="1" ht="25.5" x14ac:dyDescent="0.25">
      <c r="A63" s="47"/>
      <c r="B63" s="47"/>
      <c r="C63" s="9" t="s">
        <v>29</v>
      </c>
      <c r="D63" s="8">
        <v>122</v>
      </c>
      <c r="E63" s="8">
        <v>116.9</v>
      </c>
      <c r="F63" s="12">
        <f t="shared" si="5"/>
        <v>95.819672131147541</v>
      </c>
      <c r="G63" s="8">
        <v>116.9</v>
      </c>
    </row>
    <row r="64" spans="1:7" s="13" customFormat="1" ht="38.25" x14ac:dyDescent="0.25">
      <c r="A64" s="47"/>
      <c r="B64" s="47"/>
      <c r="C64" s="9" t="s">
        <v>30</v>
      </c>
      <c r="D64" s="8">
        <v>1230</v>
      </c>
      <c r="E64" s="8">
        <v>1221.5</v>
      </c>
      <c r="F64" s="12">
        <f t="shared" si="5"/>
        <v>99.308943089430883</v>
      </c>
      <c r="G64" s="8">
        <v>1221.5</v>
      </c>
    </row>
    <row r="65" spans="1:7" s="16" customFormat="1" ht="63.75" x14ac:dyDescent="0.25">
      <c r="A65" s="48"/>
      <c r="B65" s="48"/>
      <c r="C65" s="9" t="s">
        <v>194</v>
      </c>
      <c r="D65" s="8">
        <v>1465.4</v>
      </c>
      <c r="E65" s="8">
        <v>1436.1</v>
      </c>
      <c r="F65" s="12">
        <f t="shared" si="5"/>
        <v>98.000545926027016</v>
      </c>
      <c r="G65" s="8">
        <v>1436.1</v>
      </c>
    </row>
    <row r="66" spans="1:7" s="16" customFormat="1" ht="76.5" customHeight="1" x14ac:dyDescent="0.25">
      <c r="A66" s="46">
        <v>9</v>
      </c>
      <c r="B66" s="46" t="s">
        <v>83</v>
      </c>
      <c r="C66" s="15"/>
      <c r="D66" s="27">
        <f>SUM(D67:D68)</f>
        <v>835</v>
      </c>
      <c r="E66" s="27">
        <f>SUM(E67:E68)</f>
        <v>715.7</v>
      </c>
      <c r="F66" s="17">
        <f t="shared" si="5"/>
        <v>85.712574850299404</v>
      </c>
      <c r="G66" s="27">
        <f>SUM(G67:G68)</f>
        <v>715.7</v>
      </c>
    </row>
    <row r="67" spans="1:7" s="13" customFormat="1" ht="25.5" x14ac:dyDescent="0.25">
      <c r="A67" s="47"/>
      <c r="B67" s="47"/>
      <c r="C67" s="28" t="s">
        <v>25</v>
      </c>
      <c r="D67" s="8">
        <v>55</v>
      </c>
      <c r="E67" s="8">
        <v>55</v>
      </c>
      <c r="F67" s="11">
        <f t="shared" si="5"/>
        <v>100</v>
      </c>
      <c r="G67" s="8">
        <v>55</v>
      </c>
    </row>
    <row r="68" spans="1:7" s="13" customFormat="1" x14ac:dyDescent="0.25">
      <c r="A68" s="47"/>
      <c r="B68" s="47"/>
      <c r="C68" s="28" t="s">
        <v>26</v>
      </c>
      <c r="D68" s="8">
        <v>780</v>
      </c>
      <c r="E68" s="8">
        <v>660.7</v>
      </c>
      <c r="F68" s="12">
        <f t="shared" si="5"/>
        <v>84.705128205128204</v>
      </c>
      <c r="G68" s="8">
        <v>660.7</v>
      </c>
    </row>
    <row r="69" spans="1:7" s="16" customFormat="1" ht="25.5" x14ac:dyDescent="0.25">
      <c r="A69" s="48"/>
      <c r="B69" s="48"/>
      <c r="C69" s="28" t="s">
        <v>27</v>
      </c>
      <c r="D69" s="23" t="s">
        <v>9</v>
      </c>
      <c r="E69" s="23" t="s">
        <v>9</v>
      </c>
      <c r="F69" s="11"/>
      <c r="G69" s="23" t="s">
        <v>9</v>
      </c>
    </row>
    <row r="70" spans="1:7" s="16" customFormat="1" ht="76.5" customHeight="1" x14ac:dyDescent="0.25">
      <c r="A70" s="46">
        <v>10</v>
      </c>
      <c r="B70" s="46" t="s">
        <v>84</v>
      </c>
      <c r="C70" s="15"/>
      <c r="D70" s="10">
        <f>SUM(D71:D72)</f>
        <v>195</v>
      </c>
      <c r="E70" s="10">
        <f>SUM(E71:E72)</f>
        <v>194.69</v>
      </c>
      <c r="F70" s="10">
        <f>E70/D70*100</f>
        <v>99.841025641025638</v>
      </c>
      <c r="G70" s="10">
        <f>SUM(G71:G72)</f>
        <v>194.69</v>
      </c>
    </row>
    <row r="71" spans="1:7" s="13" customFormat="1" ht="38.25" x14ac:dyDescent="0.25">
      <c r="A71" s="47"/>
      <c r="B71" s="47"/>
      <c r="C71" s="26" t="s">
        <v>39</v>
      </c>
      <c r="D71" s="8">
        <v>15</v>
      </c>
      <c r="E71" s="8">
        <v>14.98</v>
      </c>
      <c r="F71" s="12">
        <f>E71/D71*100</f>
        <v>99.866666666666674</v>
      </c>
      <c r="G71" s="8">
        <v>14.98</v>
      </c>
    </row>
    <row r="72" spans="1:7" s="13" customFormat="1" ht="25.5" x14ac:dyDescent="0.25">
      <c r="A72" s="48"/>
      <c r="B72" s="48"/>
      <c r="C72" s="9" t="s">
        <v>40</v>
      </c>
      <c r="D72" s="14">
        <v>180</v>
      </c>
      <c r="E72" s="14">
        <v>179.71</v>
      </c>
      <c r="F72" s="12">
        <f>E72/D72*100</f>
        <v>99.838888888888889</v>
      </c>
      <c r="G72" s="14">
        <v>179.71</v>
      </c>
    </row>
    <row r="73" spans="1:7" s="16" customFormat="1" ht="63.75" customHeight="1" x14ac:dyDescent="0.25">
      <c r="A73" s="46">
        <v>11</v>
      </c>
      <c r="B73" s="46" t="s">
        <v>46</v>
      </c>
      <c r="C73" s="9"/>
      <c r="D73" s="15">
        <f>SUM(D75:D75)</f>
        <v>571</v>
      </c>
      <c r="E73" s="15">
        <f>SUM(E75:E75)</f>
        <v>570.70000000000005</v>
      </c>
      <c r="F73" s="17">
        <f>E73/D73*100</f>
        <v>99.947460595446586</v>
      </c>
      <c r="G73" s="15">
        <f>SUM(G75:G75)</f>
        <v>570.70000000000005</v>
      </c>
    </row>
    <row r="74" spans="1:7" s="13" customFormat="1" ht="25.5" x14ac:dyDescent="0.25">
      <c r="A74" s="47"/>
      <c r="B74" s="47"/>
      <c r="C74" s="9" t="s">
        <v>47</v>
      </c>
      <c r="D74" s="8" t="s">
        <v>9</v>
      </c>
      <c r="E74" s="8" t="s">
        <v>9</v>
      </c>
      <c r="F74" s="11"/>
      <c r="G74" s="8" t="s">
        <v>9</v>
      </c>
    </row>
    <row r="75" spans="1:7" s="13" customFormat="1" x14ac:dyDescent="0.25">
      <c r="A75" s="48"/>
      <c r="B75" s="48"/>
      <c r="C75" s="9" t="s">
        <v>48</v>
      </c>
      <c r="D75" s="8">
        <v>571</v>
      </c>
      <c r="E75" s="8">
        <v>570.70000000000005</v>
      </c>
      <c r="F75" s="12">
        <f>E75/D75*100</f>
        <v>99.947460595446586</v>
      </c>
      <c r="G75" s="8">
        <v>570.70000000000005</v>
      </c>
    </row>
    <row r="76" spans="1:7" s="16" customFormat="1" ht="63.75" customHeight="1" x14ac:dyDescent="0.25">
      <c r="A76" s="46">
        <v>12</v>
      </c>
      <c r="B76" s="46" t="s">
        <v>85</v>
      </c>
      <c r="C76" s="15"/>
      <c r="D76" s="15">
        <f>SUM(D77:D81)</f>
        <v>30233.5</v>
      </c>
      <c r="E76" s="15">
        <f>SUM(E77:E81)</f>
        <v>28069.199999999997</v>
      </c>
      <c r="F76" s="29">
        <f>E76/D76*100</f>
        <v>92.841384556865719</v>
      </c>
      <c r="G76" s="15">
        <f>SUM(G77:G81)</f>
        <v>28069.199999999997</v>
      </c>
    </row>
    <row r="77" spans="1:7" s="16" customFormat="1" ht="25.5" x14ac:dyDescent="0.25">
      <c r="A77" s="47"/>
      <c r="B77" s="47"/>
      <c r="C77" s="9" t="s">
        <v>41</v>
      </c>
      <c r="D77" s="8" t="s">
        <v>9</v>
      </c>
      <c r="E77" s="8" t="s">
        <v>9</v>
      </c>
      <c r="F77" s="11"/>
      <c r="G77" s="8" t="s">
        <v>9</v>
      </c>
    </row>
    <row r="78" spans="1:7" s="16" customFormat="1" ht="25.5" x14ac:dyDescent="0.25">
      <c r="A78" s="47"/>
      <c r="B78" s="47"/>
      <c r="C78" s="9" t="s">
        <v>42</v>
      </c>
      <c r="D78" s="14">
        <v>21828.799999999999</v>
      </c>
      <c r="E78" s="14">
        <v>19751.599999999999</v>
      </c>
      <c r="F78" s="12">
        <f t="shared" ref="F78:F91" si="6">E78/D78*100</f>
        <v>90.484131056219312</v>
      </c>
      <c r="G78" s="14">
        <v>19751.599999999999</v>
      </c>
    </row>
    <row r="79" spans="1:7" s="16" customFormat="1" ht="25.5" x14ac:dyDescent="0.25">
      <c r="A79" s="47"/>
      <c r="B79" s="47"/>
      <c r="C79" s="9" t="s">
        <v>43</v>
      </c>
      <c r="D79" s="14">
        <v>5030.1000000000004</v>
      </c>
      <c r="E79" s="14">
        <v>5008.1000000000004</v>
      </c>
      <c r="F79" s="12">
        <f t="shared" si="6"/>
        <v>99.562632949643145</v>
      </c>
      <c r="G79" s="14">
        <v>5008.1000000000004</v>
      </c>
    </row>
    <row r="80" spans="1:7" s="16" customFormat="1" ht="25.5" x14ac:dyDescent="0.25">
      <c r="A80" s="47"/>
      <c r="B80" s="47"/>
      <c r="C80" s="9" t="s">
        <v>44</v>
      </c>
      <c r="D80" s="14">
        <v>3374.6</v>
      </c>
      <c r="E80" s="14">
        <v>3309.5</v>
      </c>
      <c r="F80" s="12">
        <f t="shared" si="6"/>
        <v>98.070882474960001</v>
      </c>
      <c r="G80" s="14">
        <v>3309.5</v>
      </c>
    </row>
    <row r="81" spans="1:7" s="13" customFormat="1" ht="25.5" x14ac:dyDescent="0.25">
      <c r="A81" s="48"/>
      <c r="B81" s="48"/>
      <c r="C81" s="9" t="s">
        <v>45</v>
      </c>
      <c r="D81" s="8" t="s">
        <v>9</v>
      </c>
      <c r="E81" s="8" t="s">
        <v>9</v>
      </c>
      <c r="F81" s="12"/>
      <c r="G81" s="8" t="s">
        <v>9</v>
      </c>
    </row>
    <row r="82" spans="1:7" s="16" customFormat="1" ht="51" customHeight="1" x14ac:dyDescent="0.25">
      <c r="A82" s="46">
        <v>13</v>
      </c>
      <c r="B82" s="46" t="s">
        <v>105</v>
      </c>
      <c r="C82" s="15"/>
      <c r="D82" s="15">
        <f>SUM(D83:D91)</f>
        <v>1060.6999999999998</v>
      </c>
      <c r="E82" s="29">
        <f>SUM(E83:E91)</f>
        <v>1060.58</v>
      </c>
      <c r="F82" s="17">
        <f t="shared" si="6"/>
        <v>99.988686716319421</v>
      </c>
      <c r="G82" s="29">
        <f>SUM(G83:G91)</f>
        <v>1060.58</v>
      </c>
    </row>
    <row r="83" spans="1:7" s="13" customFormat="1" ht="51" x14ac:dyDescent="0.25">
      <c r="A83" s="47"/>
      <c r="B83" s="47"/>
      <c r="C83" s="9" t="s">
        <v>86</v>
      </c>
      <c r="D83" s="8">
        <v>100</v>
      </c>
      <c r="E83" s="8">
        <v>100</v>
      </c>
      <c r="F83" s="12">
        <f t="shared" si="6"/>
        <v>100</v>
      </c>
      <c r="G83" s="8">
        <v>100</v>
      </c>
    </row>
    <row r="84" spans="1:7" s="13" customFormat="1" ht="76.5" x14ac:dyDescent="0.25">
      <c r="A84" s="47"/>
      <c r="B84" s="47"/>
      <c r="C84" s="9" t="s">
        <v>49</v>
      </c>
      <c r="D84" s="8">
        <v>98.8</v>
      </c>
      <c r="E84" s="8">
        <v>98.8</v>
      </c>
      <c r="F84" s="12">
        <f t="shared" si="6"/>
        <v>100</v>
      </c>
      <c r="G84" s="8">
        <v>98.8</v>
      </c>
    </row>
    <row r="85" spans="1:7" s="13" customFormat="1" ht="51" x14ac:dyDescent="0.25">
      <c r="A85" s="47"/>
      <c r="B85" s="47"/>
      <c r="C85" s="9" t="s">
        <v>50</v>
      </c>
      <c r="D85" s="8">
        <v>99.59</v>
      </c>
      <c r="E85" s="8">
        <v>99.59</v>
      </c>
      <c r="F85" s="12">
        <f t="shared" si="6"/>
        <v>100</v>
      </c>
      <c r="G85" s="8">
        <v>99.59</v>
      </c>
    </row>
    <row r="86" spans="1:7" s="13" customFormat="1" ht="51" x14ac:dyDescent="0.25">
      <c r="A86" s="47"/>
      <c r="B86" s="47"/>
      <c r="C86" s="9" t="s">
        <v>156</v>
      </c>
      <c r="D86" s="8">
        <v>95.58</v>
      </c>
      <c r="E86" s="8">
        <v>95.58</v>
      </c>
      <c r="F86" s="12">
        <f t="shared" si="6"/>
        <v>100</v>
      </c>
      <c r="G86" s="8">
        <v>95.58</v>
      </c>
    </row>
    <row r="87" spans="1:7" s="13" customFormat="1" ht="63.75" x14ac:dyDescent="0.25">
      <c r="A87" s="47"/>
      <c r="B87" s="47"/>
      <c r="C87" s="9" t="s">
        <v>157</v>
      </c>
      <c r="D87" s="8">
        <v>99.58</v>
      </c>
      <c r="E87" s="8">
        <v>99.58</v>
      </c>
      <c r="F87" s="11">
        <f t="shared" si="6"/>
        <v>100</v>
      </c>
      <c r="G87" s="8">
        <v>99.58</v>
      </c>
    </row>
    <row r="88" spans="1:7" s="13" customFormat="1" ht="63.75" x14ac:dyDescent="0.25">
      <c r="A88" s="47"/>
      <c r="B88" s="47"/>
      <c r="C88" s="9" t="s">
        <v>87</v>
      </c>
      <c r="D88" s="8">
        <v>77</v>
      </c>
      <c r="E88" s="8">
        <v>77</v>
      </c>
      <c r="F88" s="11">
        <f t="shared" si="6"/>
        <v>100</v>
      </c>
      <c r="G88" s="8">
        <v>77</v>
      </c>
    </row>
    <row r="89" spans="1:7" s="13" customFormat="1" ht="25.5" x14ac:dyDescent="0.25">
      <c r="A89" s="47"/>
      <c r="B89" s="47"/>
      <c r="C89" s="9" t="s">
        <v>158</v>
      </c>
      <c r="D89" s="8">
        <v>199.17</v>
      </c>
      <c r="E89" s="8">
        <v>199.17</v>
      </c>
      <c r="F89" s="11">
        <f t="shared" si="6"/>
        <v>100</v>
      </c>
      <c r="G89" s="8">
        <v>199.17</v>
      </c>
    </row>
    <row r="90" spans="1:7" s="13" customFormat="1" ht="51" x14ac:dyDescent="0.25">
      <c r="A90" s="47"/>
      <c r="B90" s="47"/>
      <c r="C90" s="9" t="s">
        <v>88</v>
      </c>
      <c r="D90" s="8">
        <v>210.98</v>
      </c>
      <c r="E90" s="8">
        <v>210.86</v>
      </c>
      <c r="F90" s="20">
        <f t="shared" si="6"/>
        <v>99.943122570859813</v>
      </c>
      <c r="G90" s="8">
        <v>210.86</v>
      </c>
    </row>
    <row r="91" spans="1:7" s="13" customFormat="1" ht="38.25" x14ac:dyDescent="0.25">
      <c r="A91" s="48"/>
      <c r="B91" s="48"/>
      <c r="C91" s="9" t="s">
        <v>159</v>
      </c>
      <c r="D91" s="8">
        <v>80</v>
      </c>
      <c r="E91" s="8">
        <v>80</v>
      </c>
      <c r="F91" s="20">
        <f t="shared" si="6"/>
        <v>100</v>
      </c>
      <c r="G91" s="8">
        <v>80</v>
      </c>
    </row>
    <row r="92" spans="1:7" s="16" customFormat="1" ht="114.75" customHeight="1" x14ac:dyDescent="0.25">
      <c r="A92" s="46">
        <v>14</v>
      </c>
      <c r="B92" s="46" t="s">
        <v>106</v>
      </c>
      <c r="C92" s="7"/>
      <c r="D92" s="27">
        <f>SUM(D93:D110)</f>
        <v>5259.9299999999994</v>
      </c>
      <c r="E92" s="27">
        <f>SUM(E93:E110)</f>
        <v>5252.1299999999992</v>
      </c>
      <c r="F92" s="27">
        <f>E92/D92*100</f>
        <v>99.851709053162296</v>
      </c>
      <c r="G92" s="27">
        <f>SUM(G93:G110)</f>
        <v>5252.1299999999992</v>
      </c>
    </row>
    <row r="93" spans="1:7" s="13" customFormat="1" ht="25.5" x14ac:dyDescent="0.25">
      <c r="A93" s="47"/>
      <c r="B93" s="47"/>
      <c r="C93" s="9" t="s">
        <v>89</v>
      </c>
      <c r="D93" s="8">
        <v>100</v>
      </c>
      <c r="E93" s="8">
        <v>100</v>
      </c>
      <c r="F93" s="12">
        <f>E93/D93*100</f>
        <v>100</v>
      </c>
      <c r="G93" s="8">
        <v>100</v>
      </c>
    </row>
    <row r="94" spans="1:7" s="13" customFormat="1" ht="51" x14ac:dyDescent="0.25">
      <c r="A94" s="47"/>
      <c r="B94" s="47"/>
      <c r="C94" s="9" t="s">
        <v>90</v>
      </c>
      <c r="D94" s="8">
        <v>90</v>
      </c>
      <c r="E94" s="8">
        <v>90</v>
      </c>
      <c r="F94" s="12">
        <f>E94/D94*100</f>
        <v>100</v>
      </c>
      <c r="G94" s="8">
        <v>90</v>
      </c>
    </row>
    <row r="95" spans="1:7" s="13" customFormat="1" ht="25.5" x14ac:dyDescent="0.25">
      <c r="A95" s="47"/>
      <c r="B95" s="47"/>
      <c r="C95" s="9" t="s">
        <v>91</v>
      </c>
      <c r="D95" s="8">
        <v>90</v>
      </c>
      <c r="E95" s="8">
        <v>90</v>
      </c>
      <c r="F95" s="12">
        <f t="shared" ref="F95:F103" si="7">E95/D95*100</f>
        <v>100</v>
      </c>
      <c r="G95" s="8">
        <v>90</v>
      </c>
    </row>
    <row r="96" spans="1:7" s="13" customFormat="1" ht="25.5" x14ac:dyDescent="0.25">
      <c r="A96" s="47"/>
      <c r="B96" s="47"/>
      <c r="C96" s="9" t="s">
        <v>92</v>
      </c>
      <c r="D96" s="8">
        <v>95</v>
      </c>
      <c r="E96" s="8">
        <v>95</v>
      </c>
      <c r="F96" s="12">
        <f t="shared" si="7"/>
        <v>100</v>
      </c>
      <c r="G96" s="8">
        <v>95</v>
      </c>
    </row>
    <row r="97" spans="1:7" s="13" customFormat="1" ht="25.5" x14ac:dyDescent="0.25">
      <c r="A97" s="47"/>
      <c r="B97" s="47"/>
      <c r="C97" s="9" t="s">
        <v>93</v>
      </c>
      <c r="D97" s="8">
        <v>80</v>
      </c>
      <c r="E97" s="8">
        <v>80</v>
      </c>
      <c r="F97" s="12">
        <f t="shared" si="7"/>
        <v>100</v>
      </c>
      <c r="G97" s="8">
        <v>80</v>
      </c>
    </row>
    <row r="98" spans="1:7" s="13" customFormat="1" ht="25.5" x14ac:dyDescent="0.25">
      <c r="A98" s="47"/>
      <c r="B98" s="47"/>
      <c r="C98" s="9" t="s">
        <v>94</v>
      </c>
      <c r="D98" s="8">
        <v>55</v>
      </c>
      <c r="E98" s="8">
        <v>55</v>
      </c>
      <c r="F98" s="12">
        <f t="shared" si="7"/>
        <v>100</v>
      </c>
      <c r="G98" s="8">
        <v>55</v>
      </c>
    </row>
    <row r="99" spans="1:7" s="13" customFormat="1" ht="38.25" x14ac:dyDescent="0.25">
      <c r="A99" s="47"/>
      <c r="B99" s="47"/>
      <c r="C99" s="9" t="s">
        <v>95</v>
      </c>
      <c r="D99" s="8">
        <v>24.92</v>
      </c>
      <c r="E99" s="8">
        <v>24.92</v>
      </c>
      <c r="F99" s="12">
        <f t="shared" si="7"/>
        <v>100</v>
      </c>
      <c r="G99" s="8">
        <v>24.92</v>
      </c>
    </row>
    <row r="100" spans="1:7" s="13" customFormat="1" ht="38.25" x14ac:dyDescent="0.25">
      <c r="A100" s="47"/>
      <c r="B100" s="47"/>
      <c r="C100" s="9" t="s">
        <v>96</v>
      </c>
      <c r="D100" s="14">
        <v>147.25</v>
      </c>
      <c r="E100" s="14">
        <v>139.44999999999999</v>
      </c>
      <c r="F100" s="12">
        <f t="shared" si="7"/>
        <v>94.702886247877743</v>
      </c>
      <c r="G100" s="14">
        <v>139.44999999999999</v>
      </c>
    </row>
    <row r="101" spans="1:7" s="16" customFormat="1" ht="25.5" x14ac:dyDescent="0.25">
      <c r="A101" s="47"/>
      <c r="B101" s="47"/>
      <c r="C101" s="28" t="s">
        <v>51</v>
      </c>
      <c r="D101" s="14">
        <v>298.42</v>
      </c>
      <c r="E101" s="14">
        <v>298.42</v>
      </c>
      <c r="F101" s="20">
        <f t="shared" si="7"/>
        <v>100</v>
      </c>
      <c r="G101" s="14">
        <v>298.42</v>
      </c>
    </row>
    <row r="102" spans="1:7" s="13" customFormat="1" ht="51" x14ac:dyDescent="0.25">
      <c r="A102" s="47"/>
      <c r="B102" s="47"/>
      <c r="C102" s="9" t="s">
        <v>97</v>
      </c>
      <c r="D102" s="8">
        <v>268.08</v>
      </c>
      <c r="E102" s="8">
        <v>268.08</v>
      </c>
      <c r="F102" s="12">
        <f t="shared" si="7"/>
        <v>100</v>
      </c>
      <c r="G102" s="8">
        <v>268.08</v>
      </c>
    </row>
    <row r="103" spans="1:7" s="13" customFormat="1" ht="38.25" x14ac:dyDescent="0.25">
      <c r="A103" s="47"/>
      <c r="B103" s="47"/>
      <c r="C103" s="9" t="s">
        <v>161</v>
      </c>
      <c r="D103" s="8">
        <v>983.9</v>
      </c>
      <c r="E103" s="8">
        <v>983.9</v>
      </c>
      <c r="F103" s="12">
        <f t="shared" si="7"/>
        <v>100</v>
      </c>
      <c r="G103" s="8">
        <v>983.9</v>
      </c>
    </row>
    <row r="104" spans="1:7" s="13" customFormat="1" ht="63.75" x14ac:dyDescent="0.25">
      <c r="A104" s="47"/>
      <c r="B104" s="47"/>
      <c r="C104" s="9" t="s">
        <v>98</v>
      </c>
      <c r="D104" s="8">
        <v>212.91</v>
      </c>
      <c r="E104" s="8">
        <v>212.91</v>
      </c>
      <c r="F104" s="12">
        <f t="shared" ref="F104:F110" si="8">E104/D104*100</f>
        <v>100</v>
      </c>
      <c r="G104" s="8">
        <v>212.91</v>
      </c>
    </row>
    <row r="105" spans="1:7" s="13" customFormat="1" ht="38.25" x14ac:dyDescent="0.25">
      <c r="A105" s="47"/>
      <c r="B105" s="47"/>
      <c r="C105" s="9" t="s">
        <v>99</v>
      </c>
      <c r="D105" s="8">
        <v>173.75</v>
      </c>
      <c r="E105" s="8">
        <v>173.75</v>
      </c>
      <c r="F105" s="12">
        <f t="shared" si="8"/>
        <v>100</v>
      </c>
      <c r="G105" s="8">
        <v>173.75</v>
      </c>
    </row>
    <row r="106" spans="1:7" s="13" customFormat="1" ht="51" x14ac:dyDescent="0.25">
      <c r="A106" s="47"/>
      <c r="B106" s="47"/>
      <c r="C106" s="9" t="s">
        <v>100</v>
      </c>
      <c r="D106" s="8">
        <v>179.35</v>
      </c>
      <c r="E106" s="8">
        <v>179.35</v>
      </c>
      <c r="F106" s="12">
        <f t="shared" si="8"/>
        <v>100</v>
      </c>
      <c r="G106" s="8">
        <v>179.35</v>
      </c>
    </row>
    <row r="107" spans="1:7" s="13" customFormat="1" ht="51" x14ac:dyDescent="0.25">
      <c r="A107" s="47"/>
      <c r="B107" s="47"/>
      <c r="C107" s="9" t="s">
        <v>101</v>
      </c>
      <c r="D107" s="8">
        <v>95</v>
      </c>
      <c r="E107" s="8">
        <v>95</v>
      </c>
      <c r="F107" s="12">
        <f t="shared" si="8"/>
        <v>100</v>
      </c>
      <c r="G107" s="8">
        <v>95</v>
      </c>
    </row>
    <row r="108" spans="1:7" s="13" customFormat="1" ht="25.5" x14ac:dyDescent="0.25">
      <c r="A108" s="47"/>
      <c r="B108" s="47"/>
      <c r="C108" s="9" t="s">
        <v>102</v>
      </c>
      <c r="D108" s="8">
        <v>726.35</v>
      </c>
      <c r="E108" s="8">
        <v>726.35</v>
      </c>
      <c r="F108" s="12">
        <f t="shared" si="8"/>
        <v>100</v>
      </c>
      <c r="G108" s="8">
        <v>726.35</v>
      </c>
    </row>
    <row r="109" spans="1:7" s="13" customFormat="1" ht="38.25" x14ac:dyDescent="0.25">
      <c r="A109" s="47"/>
      <c r="B109" s="47"/>
      <c r="C109" s="9" t="s">
        <v>103</v>
      </c>
      <c r="D109" s="8">
        <v>470</v>
      </c>
      <c r="E109" s="8">
        <v>470</v>
      </c>
      <c r="F109" s="12">
        <f t="shared" si="8"/>
        <v>100</v>
      </c>
      <c r="G109" s="8">
        <v>470</v>
      </c>
    </row>
    <row r="110" spans="1:7" s="13" customFormat="1" ht="51" x14ac:dyDescent="0.25">
      <c r="A110" s="48"/>
      <c r="B110" s="48"/>
      <c r="C110" s="9" t="s">
        <v>104</v>
      </c>
      <c r="D110" s="8">
        <v>1170</v>
      </c>
      <c r="E110" s="8">
        <v>1170</v>
      </c>
      <c r="F110" s="12">
        <f t="shared" si="8"/>
        <v>100</v>
      </c>
      <c r="G110" s="8">
        <v>1170</v>
      </c>
    </row>
    <row r="111" spans="1:7" s="13" customFormat="1" ht="51" customHeight="1" x14ac:dyDescent="0.25">
      <c r="A111" s="46">
        <v>15</v>
      </c>
      <c r="B111" s="46" t="s">
        <v>107</v>
      </c>
      <c r="C111" s="15"/>
      <c r="D111" s="10">
        <f>SUM(D112)</f>
        <v>3865.8</v>
      </c>
      <c r="E111" s="10">
        <f>SUM(E112)</f>
        <v>3864.96</v>
      </c>
      <c r="F111" s="21">
        <f t="shared" ref="F111:F132" si="9">E111/D111*100</f>
        <v>99.978270991774011</v>
      </c>
      <c r="G111" s="10">
        <f>SUM(G112)</f>
        <v>3864.96</v>
      </c>
    </row>
    <row r="112" spans="1:7" s="16" customFormat="1" ht="25.5" x14ac:dyDescent="0.25">
      <c r="A112" s="48"/>
      <c r="B112" s="48"/>
      <c r="C112" s="9" t="s">
        <v>108</v>
      </c>
      <c r="D112" s="14">
        <v>3865.8</v>
      </c>
      <c r="E112" s="14">
        <v>3864.96</v>
      </c>
      <c r="F112" s="20">
        <f t="shared" si="9"/>
        <v>99.978270991774011</v>
      </c>
      <c r="G112" s="14">
        <v>3864.96</v>
      </c>
    </row>
    <row r="113" spans="1:7" s="13" customFormat="1" ht="38.25" customHeight="1" x14ac:dyDescent="0.25">
      <c r="A113" s="46">
        <v>16</v>
      </c>
      <c r="B113" s="46" t="s">
        <v>109</v>
      </c>
      <c r="C113" s="7"/>
      <c r="D113" s="27">
        <f>SUM(D114)</f>
        <v>28213.599999999999</v>
      </c>
      <c r="E113" s="27">
        <f>SUM(E114)</f>
        <v>28213.599999999999</v>
      </c>
      <c r="F113" s="17">
        <f t="shared" si="9"/>
        <v>100</v>
      </c>
      <c r="G113" s="27">
        <f>SUM(G114)</f>
        <v>28213.599999999999</v>
      </c>
    </row>
    <row r="114" spans="1:7" s="16" customFormat="1" ht="89.25" x14ac:dyDescent="0.25">
      <c r="A114" s="48"/>
      <c r="B114" s="48"/>
      <c r="C114" s="9" t="s">
        <v>52</v>
      </c>
      <c r="D114" s="25">
        <v>28213.599999999999</v>
      </c>
      <c r="E114" s="25">
        <v>28213.599999999999</v>
      </c>
      <c r="F114" s="20">
        <f t="shared" si="9"/>
        <v>100</v>
      </c>
      <c r="G114" s="25">
        <v>28213.599999999999</v>
      </c>
    </row>
    <row r="115" spans="1:7" s="13" customFormat="1" ht="38.25" customHeight="1" x14ac:dyDescent="0.25">
      <c r="A115" s="46">
        <v>17</v>
      </c>
      <c r="B115" s="46" t="s">
        <v>110</v>
      </c>
      <c r="C115" s="15"/>
      <c r="D115" s="27">
        <f>SUM(D116:D121)</f>
        <v>28731.460000000003</v>
      </c>
      <c r="E115" s="27">
        <f>SUM(E116:E121)</f>
        <v>18914.39</v>
      </c>
      <c r="F115" s="21">
        <f t="shared" si="9"/>
        <v>65.831635426810891</v>
      </c>
      <c r="G115" s="27">
        <f>SUM(G116:G121)</f>
        <v>18914.39</v>
      </c>
    </row>
    <row r="116" spans="1:7" s="13" customFormat="1" ht="89.25" x14ac:dyDescent="0.25">
      <c r="A116" s="47"/>
      <c r="B116" s="47"/>
      <c r="C116" s="9" t="s">
        <v>53</v>
      </c>
      <c r="D116" s="14">
        <v>691.05</v>
      </c>
      <c r="E116" s="14">
        <v>691.05</v>
      </c>
      <c r="F116" s="20">
        <f t="shared" si="9"/>
        <v>100</v>
      </c>
      <c r="G116" s="14">
        <v>691.05</v>
      </c>
    </row>
    <row r="117" spans="1:7" s="13" customFormat="1" ht="127.5" x14ac:dyDescent="0.25">
      <c r="A117" s="47"/>
      <c r="B117" s="47"/>
      <c r="C117" s="9" t="s">
        <v>54</v>
      </c>
      <c r="D117" s="14">
        <v>7808.54</v>
      </c>
      <c r="E117" s="14">
        <v>7808.32</v>
      </c>
      <c r="F117" s="20">
        <f t="shared" si="9"/>
        <v>99.997182571902044</v>
      </c>
      <c r="G117" s="14">
        <v>7808.32</v>
      </c>
    </row>
    <row r="118" spans="1:7" s="13" customFormat="1" ht="25.5" x14ac:dyDescent="0.25">
      <c r="A118" s="47"/>
      <c r="B118" s="47"/>
      <c r="C118" s="9" t="s">
        <v>193</v>
      </c>
      <c r="D118" s="14">
        <v>672.11</v>
      </c>
      <c r="E118" s="14">
        <v>672.11</v>
      </c>
      <c r="F118" s="20">
        <f t="shared" si="9"/>
        <v>100</v>
      </c>
      <c r="G118" s="14">
        <v>672.11</v>
      </c>
    </row>
    <row r="119" spans="1:7" s="13" customFormat="1" ht="51" x14ac:dyDescent="0.25">
      <c r="A119" s="47"/>
      <c r="B119" s="47"/>
      <c r="C119" s="9" t="s">
        <v>55</v>
      </c>
      <c r="D119" s="14">
        <v>16285.56</v>
      </c>
      <c r="E119" s="14">
        <v>6468.81</v>
      </c>
      <c r="F119" s="20">
        <f t="shared" si="9"/>
        <v>39.721139463426496</v>
      </c>
      <c r="G119" s="14">
        <v>6468.81</v>
      </c>
    </row>
    <row r="120" spans="1:7" s="13" customFormat="1" ht="63.75" x14ac:dyDescent="0.25">
      <c r="A120" s="47"/>
      <c r="B120" s="47"/>
      <c r="C120" s="9" t="s">
        <v>56</v>
      </c>
      <c r="D120" s="14">
        <v>3177.2</v>
      </c>
      <c r="E120" s="14">
        <v>3177.1</v>
      </c>
      <c r="F120" s="20">
        <f t="shared" si="9"/>
        <v>99.996852574593987</v>
      </c>
      <c r="G120" s="14">
        <v>3177.1</v>
      </c>
    </row>
    <row r="121" spans="1:7" s="13" customFormat="1" ht="89.25" x14ac:dyDescent="0.25">
      <c r="A121" s="48"/>
      <c r="B121" s="48"/>
      <c r="C121" s="9" t="s">
        <v>192</v>
      </c>
      <c r="D121" s="14">
        <v>97</v>
      </c>
      <c r="E121" s="14">
        <v>97</v>
      </c>
      <c r="F121" s="20">
        <f t="shared" si="9"/>
        <v>100</v>
      </c>
      <c r="G121" s="14">
        <v>97</v>
      </c>
    </row>
    <row r="122" spans="1:7" s="16" customFormat="1" ht="63.75" customHeight="1" x14ac:dyDescent="0.25">
      <c r="A122" s="46">
        <v>18</v>
      </c>
      <c r="B122" s="46" t="s">
        <v>160</v>
      </c>
      <c r="C122" s="15"/>
      <c r="D122" s="10">
        <f>SUM(D123:D127)</f>
        <v>12633</v>
      </c>
      <c r="E122" s="10">
        <f>SUM(E123:E127)</f>
        <v>12516.8</v>
      </c>
      <c r="F122" s="17">
        <f t="shared" si="9"/>
        <v>99.080186812316938</v>
      </c>
      <c r="G122" s="10">
        <f>SUM(G123:G127)</f>
        <v>12516.8</v>
      </c>
    </row>
    <row r="123" spans="1:7" s="13" customFormat="1" ht="114.75" x14ac:dyDescent="0.25">
      <c r="A123" s="47"/>
      <c r="B123" s="47"/>
      <c r="C123" s="9" t="s">
        <v>112</v>
      </c>
      <c r="D123" s="14">
        <v>1080</v>
      </c>
      <c r="E123" s="14">
        <v>1080</v>
      </c>
      <c r="F123" s="12">
        <f t="shared" si="9"/>
        <v>100</v>
      </c>
      <c r="G123" s="14">
        <v>1080</v>
      </c>
    </row>
    <row r="124" spans="1:7" s="13" customFormat="1" ht="25.5" x14ac:dyDescent="0.25">
      <c r="A124" s="47"/>
      <c r="B124" s="47"/>
      <c r="C124" s="9" t="s">
        <v>113</v>
      </c>
      <c r="D124" s="14">
        <v>470</v>
      </c>
      <c r="E124" s="14">
        <v>470</v>
      </c>
      <c r="F124" s="12">
        <f t="shared" si="9"/>
        <v>100</v>
      </c>
      <c r="G124" s="14">
        <v>470</v>
      </c>
    </row>
    <row r="125" spans="1:7" s="13" customFormat="1" ht="63.75" x14ac:dyDescent="0.25">
      <c r="A125" s="47"/>
      <c r="B125" s="47"/>
      <c r="C125" s="9" t="s">
        <v>114</v>
      </c>
      <c r="D125" s="14">
        <v>9883</v>
      </c>
      <c r="E125" s="14">
        <v>9766.7999999999993</v>
      </c>
      <c r="F125" s="12">
        <f t="shared" si="9"/>
        <v>98.824243650713342</v>
      </c>
      <c r="G125" s="14">
        <v>9766.7999999999993</v>
      </c>
    </row>
    <row r="126" spans="1:7" s="13" customFormat="1" ht="38.25" x14ac:dyDescent="0.25">
      <c r="A126" s="47"/>
      <c r="B126" s="47"/>
      <c r="C126" s="9" t="s">
        <v>57</v>
      </c>
      <c r="D126" s="14">
        <v>259.89999999999998</v>
      </c>
      <c r="E126" s="14">
        <v>259.89999999999998</v>
      </c>
      <c r="F126" s="12">
        <f t="shared" si="9"/>
        <v>100</v>
      </c>
      <c r="G126" s="14">
        <v>259.89999999999998</v>
      </c>
    </row>
    <row r="127" spans="1:7" s="13" customFormat="1" ht="25.5" x14ac:dyDescent="0.25">
      <c r="A127" s="48"/>
      <c r="B127" s="48"/>
      <c r="C127" s="9" t="s">
        <v>115</v>
      </c>
      <c r="D127" s="14">
        <v>940.1</v>
      </c>
      <c r="E127" s="14">
        <v>940.1</v>
      </c>
      <c r="F127" s="12">
        <f t="shared" si="9"/>
        <v>100</v>
      </c>
      <c r="G127" s="14">
        <v>940.1</v>
      </c>
    </row>
    <row r="128" spans="1:7" s="16" customFormat="1" ht="63.75" customHeight="1" x14ac:dyDescent="0.25">
      <c r="A128" s="46">
        <v>19</v>
      </c>
      <c r="B128" s="46" t="s">
        <v>111</v>
      </c>
      <c r="C128" s="7"/>
      <c r="D128" s="10">
        <f>SUM(D129:D132)</f>
        <v>21241.7</v>
      </c>
      <c r="E128" s="10">
        <f>SUM(E129:E132)</f>
        <v>21237.8</v>
      </c>
      <c r="F128" s="17">
        <f t="shared" si="9"/>
        <v>99.981639887579604</v>
      </c>
      <c r="G128" s="10">
        <f>SUM(G129:G132)</f>
        <v>21237.8</v>
      </c>
    </row>
    <row r="129" spans="1:7" s="13" customFormat="1" ht="76.5" x14ac:dyDescent="0.25">
      <c r="A129" s="47"/>
      <c r="B129" s="47"/>
      <c r="C129" s="9" t="s">
        <v>116</v>
      </c>
      <c r="D129" s="14">
        <v>2552.5</v>
      </c>
      <c r="E129" s="8">
        <v>2552.4</v>
      </c>
      <c r="F129" s="12">
        <f t="shared" si="9"/>
        <v>99.996082272282081</v>
      </c>
      <c r="G129" s="8">
        <v>2552.4</v>
      </c>
    </row>
    <row r="130" spans="1:7" s="13" customFormat="1" ht="51" x14ac:dyDescent="0.25">
      <c r="A130" s="47"/>
      <c r="B130" s="47"/>
      <c r="C130" s="9" t="s">
        <v>117</v>
      </c>
      <c r="D130" s="22">
        <v>722</v>
      </c>
      <c r="E130" s="22">
        <v>722</v>
      </c>
      <c r="F130" s="11">
        <f t="shared" si="9"/>
        <v>100</v>
      </c>
      <c r="G130" s="22">
        <v>722</v>
      </c>
    </row>
    <row r="131" spans="1:7" s="13" customFormat="1" ht="38.25" x14ac:dyDescent="0.25">
      <c r="A131" s="47"/>
      <c r="B131" s="47"/>
      <c r="C131" s="9" t="s">
        <v>118</v>
      </c>
      <c r="D131" s="14">
        <v>2900</v>
      </c>
      <c r="E131" s="14">
        <v>2900</v>
      </c>
      <c r="F131" s="12">
        <f t="shared" si="9"/>
        <v>100</v>
      </c>
      <c r="G131" s="14">
        <v>2900</v>
      </c>
    </row>
    <row r="132" spans="1:7" s="13" customFormat="1" ht="63.75" x14ac:dyDescent="0.25">
      <c r="A132" s="48"/>
      <c r="B132" s="48"/>
      <c r="C132" s="9" t="s">
        <v>119</v>
      </c>
      <c r="D132" s="14">
        <v>15067.2</v>
      </c>
      <c r="E132" s="14">
        <v>15063.4</v>
      </c>
      <c r="F132" s="12">
        <f t="shared" si="9"/>
        <v>99.974779653817563</v>
      </c>
      <c r="G132" s="14">
        <v>15063.4</v>
      </c>
    </row>
    <row r="133" spans="1:7" s="16" customFormat="1" ht="76.5" customHeight="1" x14ac:dyDescent="0.25">
      <c r="A133" s="46">
        <v>20</v>
      </c>
      <c r="B133" s="46" t="s">
        <v>120</v>
      </c>
      <c r="C133" s="15"/>
      <c r="D133" s="10">
        <f>SUM(D134:D141)</f>
        <v>468706.39999999997</v>
      </c>
      <c r="E133" s="10">
        <f>SUM(E134:E141)</f>
        <v>468474.99999999994</v>
      </c>
      <c r="F133" s="21">
        <f t="shared" ref="F133:F141" si="10">E133/D133*100</f>
        <v>99.950630074605328</v>
      </c>
      <c r="G133" s="10">
        <f>SUM(G134:G141)</f>
        <v>138475</v>
      </c>
    </row>
    <row r="134" spans="1:7" s="13" customFormat="1" x14ac:dyDescent="0.25">
      <c r="A134" s="47"/>
      <c r="B134" s="47"/>
      <c r="C134" s="9" t="s">
        <v>148</v>
      </c>
      <c r="D134" s="14">
        <v>49398.1</v>
      </c>
      <c r="E134" s="14">
        <v>49398.1</v>
      </c>
      <c r="F134" s="20">
        <f t="shared" si="10"/>
        <v>100</v>
      </c>
      <c r="G134" s="14">
        <v>49398.1</v>
      </c>
    </row>
    <row r="135" spans="1:7" s="13" customFormat="1" x14ac:dyDescent="0.25">
      <c r="A135" s="47"/>
      <c r="B135" s="47"/>
      <c r="C135" s="9" t="s">
        <v>149</v>
      </c>
      <c r="D135" s="14">
        <v>500</v>
      </c>
      <c r="E135" s="14">
        <v>500</v>
      </c>
      <c r="F135" s="20">
        <f t="shared" si="10"/>
        <v>100</v>
      </c>
      <c r="G135" s="14">
        <v>500</v>
      </c>
    </row>
    <row r="136" spans="1:7" s="13" customFormat="1" x14ac:dyDescent="0.25">
      <c r="A136" s="47"/>
      <c r="B136" s="47"/>
      <c r="C136" s="9" t="s">
        <v>195</v>
      </c>
      <c r="D136" s="14">
        <v>270000</v>
      </c>
      <c r="E136" s="14">
        <v>270000</v>
      </c>
      <c r="F136" s="20"/>
      <c r="G136" s="14"/>
    </row>
    <row r="137" spans="1:7" s="13" customFormat="1" x14ac:dyDescent="0.25">
      <c r="A137" s="47"/>
      <c r="B137" s="47"/>
      <c r="C137" s="9" t="s">
        <v>147</v>
      </c>
      <c r="D137" s="14">
        <v>79209.3</v>
      </c>
      <c r="E137" s="14">
        <v>79059.100000000006</v>
      </c>
      <c r="F137" s="20">
        <f t="shared" si="10"/>
        <v>99.810375801831356</v>
      </c>
      <c r="G137" s="14">
        <v>19059.099999999999</v>
      </c>
    </row>
    <row r="138" spans="1:7" s="13" customFormat="1" ht="63.75" x14ac:dyDescent="0.25">
      <c r="A138" s="47"/>
      <c r="B138" s="47"/>
      <c r="C138" s="9" t="s">
        <v>36</v>
      </c>
      <c r="D138" s="14">
        <v>59094.8</v>
      </c>
      <c r="E138" s="14">
        <v>59094.8</v>
      </c>
      <c r="F138" s="20">
        <f t="shared" si="10"/>
        <v>100</v>
      </c>
      <c r="G138" s="14">
        <v>59094.8</v>
      </c>
    </row>
    <row r="139" spans="1:7" s="13" customFormat="1" x14ac:dyDescent="0.25">
      <c r="A139" s="47"/>
      <c r="B139" s="47"/>
      <c r="C139" s="9" t="s">
        <v>37</v>
      </c>
      <c r="D139" s="14">
        <v>6075.5</v>
      </c>
      <c r="E139" s="14">
        <v>6075.5</v>
      </c>
      <c r="F139" s="20">
        <f t="shared" si="10"/>
        <v>100</v>
      </c>
      <c r="G139" s="14">
        <v>6075.5</v>
      </c>
    </row>
    <row r="140" spans="1:7" s="13" customFormat="1" ht="25.5" x14ac:dyDescent="0.25">
      <c r="A140" s="47"/>
      <c r="B140" s="47"/>
      <c r="C140" s="9" t="s">
        <v>38</v>
      </c>
      <c r="D140" s="14">
        <v>3730.5</v>
      </c>
      <c r="E140" s="14">
        <v>3649.4</v>
      </c>
      <c r="F140" s="20">
        <f t="shared" si="10"/>
        <v>97.826028682482246</v>
      </c>
      <c r="G140" s="14">
        <v>3649.4</v>
      </c>
    </row>
    <row r="141" spans="1:7" s="13" customFormat="1" ht="25.5" x14ac:dyDescent="0.25">
      <c r="A141" s="48"/>
      <c r="B141" s="48"/>
      <c r="C141" s="9" t="s">
        <v>121</v>
      </c>
      <c r="D141" s="14">
        <v>698.2</v>
      </c>
      <c r="E141" s="14">
        <v>698.1</v>
      </c>
      <c r="F141" s="20">
        <f t="shared" si="10"/>
        <v>99.985677456316239</v>
      </c>
      <c r="G141" s="14">
        <v>698.1</v>
      </c>
    </row>
    <row r="142" spans="1:7" s="13" customFormat="1" ht="76.5" customHeight="1" x14ac:dyDescent="0.25">
      <c r="A142" s="46">
        <v>21</v>
      </c>
      <c r="B142" s="46" t="s">
        <v>122</v>
      </c>
      <c r="C142" s="15"/>
      <c r="D142" s="27">
        <f>SUM(D143:D146)</f>
        <v>240730.9</v>
      </c>
      <c r="E142" s="27">
        <f>SUM(E143:E146)</f>
        <v>239181.9</v>
      </c>
      <c r="F142" s="17">
        <f t="shared" ref="F142:F149" si="11">E142/D142*100</f>
        <v>99.356542928224002</v>
      </c>
      <c r="G142" s="27">
        <f>SUM(G143:G146)</f>
        <v>239181.9</v>
      </c>
    </row>
    <row r="143" spans="1:7" s="13" customFormat="1" ht="38.25" x14ac:dyDescent="0.25">
      <c r="A143" s="47"/>
      <c r="B143" s="47"/>
      <c r="C143" s="9" t="s">
        <v>22</v>
      </c>
      <c r="D143" s="25">
        <v>95179.8</v>
      </c>
      <c r="E143" s="25">
        <v>95179.8</v>
      </c>
      <c r="F143" s="12">
        <f t="shared" si="11"/>
        <v>100</v>
      </c>
      <c r="G143" s="25">
        <v>95179.8</v>
      </c>
    </row>
    <row r="144" spans="1:7" s="13" customFormat="1" ht="51" x14ac:dyDescent="0.25">
      <c r="A144" s="47"/>
      <c r="B144" s="47"/>
      <c r="C144" s="9" t="s">
        <v>163</v>
      </c>
      <c r="D144" s="25">
        <v>556.20000000000005</v>
      </c>
      <c r="E144" s="25">
        <v>556.20000000000005</v>
      </c>
      <c r="F144" s="12">
        <f t="shared" si="11"/>
        <v>100</v>
      </c>
      <c r="G144" s="25">
        <v>556.20000000000005</v>
      </c>
    </row>
    <row r="145" spans="1:7" s="13" customFormat="1" ht="51" x14ac:dyDescent="0.25">
      <c r="A145" s="47"/>
      <c r="B145" s="47"/>
      <c r="C145" s="9" t="s">
        <v>23</v>
      </c>
      <c r="D145" s="25">
        <v>143010</v>
      </c>
      <c r="E145" s="25">
        <v>141461</v>
      </c>
      <c r="F145" s="12">
        <f t="shared" si="11"/>
        <v>98.916858960911824</v>
      </c>
      <c r="G145" s="25">
        <v>141461</v>
      </c>
    </row>
    <row r="146" spans="1:7" s="13" customFormat="1" ht="25.5" x14ac:dyDescent="0.25">
      <c r="A146" s="48"/>
      <c r="B146" s="48"/>
      <c r="C146" s="9" t="s">
        <v>164</v>
      </c>
      <c r="D146" s="25">
        <v>1984.9</v>
      </c>
      <c r="E146" s="25">
        <v>1984.9</v>
      </c>
      <c r="F146" s="12">
        <f t="shared" si="11"/>
        <v>100</v>
      </c>
      <c r="G146" s="25">
        <v>1984.9</v>
      </c>
    </row>
    <row r="147" spans="1:7" s="16" customFormat="1" ht="76.5" customHeight="1" x14ac:dyDescent="0.25">
      <c r="A147" s="46">
        <v>22</v>
      </c>
      <c r="B147" s="46" t="s">
        <v>123</v>
      </c>
      <c r="C147" s="15"/>
      <c r="D147" s="15">
        <f>SUM(D148:D149)</f>
        <v>17679.599999999999</v>
      </c>
      <c r="E147" s="15">
        <f>SUM(E148:E149)</f>
        <v>17664</v>
      </c>
      <c r="F147" s="21">
        <f t="shared" si="11"/>
        <v>99.911762709563575</v>
      </c>
      <c r="G147" s="15">
        <f>SUM(G148:G149)</f>
        <v>17664</v>
      </c>
    </row>
    <row r="148" spans="1:7" s="16" customFormat="1" ht="25.5" x14ac:dyDescent="0.25">
      <c r="A148" s="47"/>
      <c r="B148" s="47"/>
      <c r="C148" s="9" t="s">
        <v>153</v>
      </c>
      <c r="D148" s="8">
        <v>15326.6</v>
      </c>
      <c r="E148" s="8">
        <v>15326.2</v>
      </c>
      <c r="F148" s="12">
        <f t="shared" si="11"/>
        <v>99.997390158286905</v>
      </c>
      <c r="G148" s="8">
        <v>15326.2</v>
      </c>
    </row>
    <row r="149" spans="1:7" s="13" customFormat="1" ht="25.5" x14ac:dyDescent="0.25">
      <c r="A149" s="48"/>
      <c r="B149" s="48"/>
      <c r="C149" s="9" t="s">
        <v>24</v>
      </c>
      <c r="D149" s="14">
        <v>2353</v>
      </c>
      <c r="E149" s="14">
        <v>2337.8000000000002</v>
      </c>
      <c r="F149" s="12">
        <f t="shared" si="11"/>
        <v>99.354016149596276</v>
      </c>
      <c r="G149" s="14">
        <v>2337.8000000000002</v>
      </c>
    </row>
    <row r="150" spans="1:7" s="16" customFormat="1" ht="51" customHeight="1" x14ac:dyDescent="0.25">
      <c r="A150" s="46">
        <v>23</v>
      </c>
      <c r="B150" s="46" t="s">
        <v>127</v>
      </c>
      <c r="C150" s="15"/>
      <c r="D150" s="10">
        <f>SUM(D151:D166)</f>
        <v>155096.59999999998</v>
      </c>
      <c r="E150" s="10">
        <f>SUM(E151:E166)</f>
        <v>155050.99999999997</v>
      </c>
      <c r="F150" s="20">
        <f t="shared" ref="F150:F190" si="12">E150/D150*100</f>
        <v>99.970598968642761</v>
      </c>
      <c r="G150" s="10">
        <f>SUM(G151:G166)</f>
        <v>155050.99999999997</v>
      </c>
    </row>
    <row r="151" spans="1:7" s="13" customFormat="1" x14ac:dyDescent="0.25">
      <c r="A151" s="47"/>
      <c r="B151" s="47"/>
      <c r="C151" s="9" t="s">
        <v>128</v>
      </c>
      <c r="D151" s="14">
        <v>26607.95</v>
      </c>
      <c r="E151" s="14">
        <v>26607.95</v>
      </c>
      <c r="F151" s="20">
        <f t="shared" si="12"/>
        <v>100</v>
      </c>
      <c r="G151" s="14">
        <v>26607.95</v>
      </c>
    </row>
    <row r="152" spans="1:7" s="13" customFormat="1" ht="25.5" x14ac:dyDescent="0.25">
      <c r="A152" s="47"/>
      <c r="B152" s="47"/>
      <c r="C152" s="9" t="s">
        <v>129</v>
      </c>
      <c r="D152" s="14">
        <v>12723.05</v>
      </c>
      <c r="E152" s="14">
        <v>12723.05</v>
      </c>
      <c r="F152" s="20">
        <f t="shared" si="12"/>
        <v>100</v>
      </c>
      <c r="G152" s="14">
        <v>12723.05</v>
      </c>
    </row>
    <row r="153" spans="1:7" s="13" customFormat="1" x14ac:dyDescent="0.25">
      <c r="A153" s="47"/>
      <c r="B153" s="47"/>
      <c r="C153" s="9" t="s">
        <v>130</v>
      </c>
      <c r="D153" s="14">
        <v>2206.7600000000002</v>
      </c>
      <c r="E153" s="14">
        <v>2206.7600000000002</v>
      </c>
      <c r="F153" s="20">
        <f t="shared" si="12"/>
        <v>100</v>
      </c>
      <c r="G153" s="14">
        <v>2206.7600000000002</v>
      </c>
    </row>
    <row r="154" spans="1:7" s="13" customFormat="1" ht="38.25" x14ac:dyDescent="0.25">
      <c r="A154" s="47"/>
      <c r="B154" s="47"/>
      <c r="C154" s="9" t="s">
        <v>131</v>
      </c>
      <c r="D154" s="8">
        <v>707.85</v>
      </c>
      <c r="E154" s="8">
        <v>707.85</v>
      </c>
      <c r="F154" s="20">
        <f t="shared" si="12"/>
        <v>100</v>
      </c>
      <c r="G154" s="8">
        <v>707.85</v>
      </c>
    </row>
    <row r="155" spans="1:7" s="13" customFormat="1" x14ac:dyDescent="0.25">
      <c r="A155" s="47"/>
      <c r="B155" s="47"/>
      <c r="C155" s="9" t="s">
        <v>132</v>
      </c>
      <c r="D155" s="14">
        <v>598.46</v>
      </c>
      <c r="E155" s="14">
        <v>598.46</v>
      </c>
      <c r="F155" s="20">
        <f t="shared" si="12"/>
        <v>100</v>
      </c>
      <c r="G155" s="14">
        <v>598.46</v>
      </c>
    </row>
    <row r="156" spans="1:7" s="13" customFormat="1" ht="25.5" x14ac:dyDescent="0.25">
      <c r="A156" s="47"/>
      <c r="B156" s="47"/>
      <c r="C156" s="9" t="s">
        <v>58</v>
      </c>
      <c r="D156" s="14">
        <v>894.7</v>
      </c>
      <c r="E156" s="14">
        <v>894.7</v>
      </c>
      <c r="F156" s="20">
        <f t="shared" si="12"/>
        <v>100</v>
      </c>
      <c r="G156" s="14">
        <v>894.7</v>
      </c>
    </row>
    <row r="157" spans="1:7" s="13" customFormat="1" ht="25.5" x14ac:dyDescent="0.25">
      <c r="A157" s="47"/>
      <c r="B157" s="47"/>
      <c r="C157" s="9" t="s">
        <v>59</v>
      </c>
      <c r="D157" s="14">
        <v>51.27</v>
      </c>
      <c r="E157" s="14">
        <v>51.27</v>
      </c>
      <c r="F157" s="20">
        <f t="shared" si="12"/>
        <v>100</v>
      </c>
      <c r="G157" s="14">
        <v>51.27</v>
      </c>
    </row>
    <row r="158" spans="1:7" s="13" customFormat="1" x14ac:dyDescent="0.25">
      <c r="A158" s="47"/>
      <c r="B158" s="47"/>
      <c r="C158" s="9" t="s">
        <v>133</v>
      </c>
      <c r="D158" s="14">
        <v>916.8</v>
      </c>
      <c r="E158" s="14">
        <v>916.8</v>
      </c>
      <c r="F158" s="20">
        <f t="shared" si="12"/>
        <v>100</v>
      </c>
      <c r="G158" s="14">
        <v>916.8</v>
      </c>
    </row>
    <row r="159" spans="1:7" s="13" customFormat="1" ht="38.25" x14ac:dyDescent="0.25">
      <c r="A159" s="47"/>
      <c r="B159" s="47"/>
      <c r="C159" s="9" t="s">
        <v>134</v>
      </c>
      <c r="D159" s="14">
        <v>69156.5</v>
      </c>
      <c r="E159" s="14">
        <v>69155.600000000006</v>
      </c>
      <c r="F159" s="20">
        <f t="shared" si="12"/>
        <v>99.998698603891185</v>
      </c>
      <c r="G159" s="14">
        <v>69155.600000000006</v>
      </c>
    </row>
    <row r="160" spans="1:7" s="13" customFormat="1" ht="25.5" x14ac:dyDescent="0.25">
      <c r="A160" s="47"/>
      <c r="B160" s="47"/>
      <c r="C160" s="9" t="s">
        <v>135</v>
      </c>
      <c r="D160" s="14">
        <v>5411.14</v>
      </c>
      <c r="E160" s="14">
        <v>5411.14</v>
      </c>
      <c r="F160" s="20">
        <f t="shared" si="12"/>
        <v>100</v>
      </c>
      <c r="G160" s="14">
        <v>5411.14</v>
      </c>
    </row>
    <row r="161" spans="1:7" s="13" customFormat="1" ht="25.5" x14ac:dyDescent="0.25">
      <c r="A161" s="47"/>
      <c r="B161" s="47"/>
      <c r="C161" s="9" t="s">
        <v>136</v>
      </c>
      <c r="D161" s="14">
        <v>7590.31</v>
      </c>
      <c r="E161" s="14">
        <v>7590.31</v>
      </c>
      <c r="F161" s="20">
        <f t="shared" si="12"/>
        <v>100</v>
      </c>
      <c r="G161" s="14">
        <v>7590.31</v>
      </c>
    </row>
    <row r="162" spans="1:7" s="13" customFormat="1" ht="25.5" x14ac:dyDescent="0.25">
      <c r="A162" s="47"/>
      <c r="B162" s="47"/>
      <c r="C162" s="9" t="s">
        <v>137</v>
      </c>
      <c r="D162" s="14">
        <v>1849.18</v>
      </c>
      <c r="E162" s="14">
        <v>1849.18</v>
      </c>
      <c r="F162" s="20">
        <f t="shared" si="12"/>
        <v>100</v>
      </c>
      <c r="G162" s="14">
        <v>1849.18</v>
      </c>
    </row>
    <row r="163" spans="1:7" s="13" customFormat="1" x14ac:dyDescent="0.25">
      <c r="A163" s="47"/>
      <c r="B163" s="47"/>
      <c r="C163" s="9" t="s">
        <v>138</v>
      </c>
      <c r="D163" s="14">
        <v>924.15</v>
      </c>
      <c r="E163" s="14">
        <v>924.15</v>
      </c>
      <c r="F163" s="20">
        <f t="shared" si="12"/>
        <v>100</v>
      </c>
      <c r="G163" s="14">
        <v>924.15</v>
      </c>
    </row>
    <row r="164" spans="1:7" s="13" customFormat="1" x14ac:dyDescent="0.25">
      <c r="A164" s="47"/>
      <c r="B164" s="47"/>
      <c r="C164" s="9" t="s">
        <v>60</v>
      </c>
      <c r="D164" s="14">
        <v>195.88</v>
      </c>
      <c r="E164" s="14">
        <v>195.88</v>
      </c>
      <c r="F164" s="20">
        <f t="shared" si="12"/>
        <v>100</v>
      </c>
      <c r="G164" s="14">
        <v>195.88</v>
      </c>
    </row>
    <row r="165" spans="1:7" s="13" customFormat="1" ht="38.25" x14ac:dyDescent="0.25">
      <c r="A165" s="47"/>
      <c r="B165" s="47"/>
      <c r="C165" s="9" t="s">
        <v>139</v>
      </c>
      <c r="D165" s="14">
        <v>15421.1</v>
      </c>
      <c r="E165" s="14">
        <v>15420</v>
      </c>
      <c r="F165" s="20">
        <f t="shared" si="12"/>
        <v>99.992866916108454</v>
      </c>
      <c r="G165" s="14">
        <v>15420</v>
      </c>
    </row>
    <row r="166" spans="1:7" s="13" customFormat="1" x14ac:dyDescent="0.25">
      <c r="A166" s="48"/>
      <c r="B166" s="48"/>
      <c r="C166" s="9" t="s">
        <v>140</v>
      </c>
      <c r="D166" s="14">
        <v>9841.5</v>
      </c>
      <c r="E166" s="14">
        <v>9797.9</v>
      </c>
      <c r="F166" s="20">
        <f t="shared" si="12"/>
        <v>99.556978102931453</v>
      </c>
      <c r="G166" s="14">
        <v>9797.9</v>
      </c>
    </row>
    <row r="167" spans="1:7" s="13" customFormat="1" ht="63.75" customHeight="1" x14ac:dyDescent="0.25">
      <c r="A167" s="42">
        <v>24</v>
      </c>
      <c r="B167" s="46" t="s">
        <v>124</v>
      </c>
      <c r="C167" s="7"/>
      <c r="D167" s="27">
        <f>SUM(D168:D190)</f>
        <v>18841</v>
      </c>
      <c r="E167" s="27">
        <f>SUM(E168:E190)</f>
        <v>18841</v>
      </c>
      <c r="F167" s="30">
        <f t="shared" si="12"/>
        <v>100</v>
      </c>
      <c r="G167" s="27">
        <f>SUM(G168:G190)</f>
        <v>18841</v>
      </c>
    </row>
    <row r="168" spans="1:7" s="13" customFormat="1" ht="76.5" x14ac:dyDescent="0.25">
      <c r="A168" s="52"/>
      <c r="B168" s="47"/>
      <c r="C168" s="9" t="s">
        <v>171</v>
      </c>
      <c r="D168" s="32">
        <v>17057</v>
      </c>
      <c r="E168" s="32">
        <v>17057</v>
      </c>
      <c r="F168" s="35">
        <f>D168/E168*100</f>
        <v>100</v>
      </c>
      <c r="G168" s="38">
        <v>17057</v>
      </c>
    </row>
    <row r="169" spans="1:7" s="13" customFormat="1" ht="51" x14ac:dyDescent="0.25">
      <c r="A169" s="52"/>
      <c r="B169" s="47"/>
      <c r="C169" s="9" t="s">
        <v>172</v>
      </c>
      <c r="D169" s="33"/>
      <c r="E169" s="33"/>
      <c r="F169" s="36"/>
      <c r="G169" s="39"/>
    </row>
    <row r="170" spans="1:7" s="13" customFormat="1" ht="114.75" x14ac:dyDescent="0.25">
      <c r="A170" s="52"/>
      <c r="B170" s="47"/>
      <c r="C170" s="9" t="s">
        <v>173</v>
      </c>
      <c r="D170" s="33"/>
      <c r="E170" s="33"/>
      <c r="F170" s="36"/>
      <c r="G170" s="39"/>
    </row>
    <row r="171" spans="1:7" s="13" customFormat="1" ht="38.25" x14ac:dyDescent="0.25">
      <c r="A171" s="52"/>
      <c r="B171" s="47"/>
      <c r="C171" s="9" t="s">
        <v>174</v>
      </c>
      <c r="D171" s="33"/>
      <c r="E171" s="33"/>
      <c r="F171" s="36"/>
      <c r="G171" s="39"/>
    </row>
    <row r="172" spans="1:7" s="13" customFormat="1" ht="102" x14ac:dyDescent="0.25">
      <c r="A172" s="52"/>
      <c r="B172" s="47"/>
      <c r="C172" s="9" t="s">
        <v>175</v>
      </c>
      <c r="D172" s="33"/>
      <c r="E172" s="33"/>
      <c r="F172" s="36"/>
      <c r="G172" s="39"/>
    </row>
    <row r="173" spans="1:7" s="13" customFormat="1" ht="51" x14ac:dyDescent="0.25">
      <c r="A173" s="52"/>
      <c r="B173" s="47"/>
      <c r="C173" s="9" t="s">
        <v>176</v>
      </c>
      <c r="D173" s="33"/>
      <c r="E173" s="33"/>
      <c r="F173" s="36"/>
      <c r="G173" s="39"/>
    </row>
    <row r="174" spans="1:7" s="13" customFormat="1" ht="76.5" x14ac:dyDescent="0.25">
      <c r="A174" s="52"/>
      <c r="B174" s="47"/>
      <c r="C174" s="9" t="s">
        <v>177</v>
      </c>
      <c r="D174" s="33"/>
      <c r="E174" s="33"/>
      <c r="F174" s="36"/>
      <c r="G174" s="39"/>
    </row>
    <row r="175" spans="1:7" s="13" customFormat="1" ht="51" x14ac:dyDescent="0.25">
      <c r="A175" s="52"/>
      <c r="B175" s="47"/>
      <c r="C175" s="9" t="s">
        <v>178</v>
      </c>
      <c r="D175" s="33"/>
      <c r="E175" s="33"/>
      <c r="F175" s="36"/>
      <c r="G175" s="39"/>
    </row>
    <row r="176" spans="1:7" s="13" customFormat="1" ht="76.5" x14ac:dyDescent="0.25">
      <c r="A176" s="52"/>
      <c r="B176" s="47"/>
      <c r="C176" s="9" t="s">
        <v>179</v>
      </c>
      <c r="D176" s="33"/>
      <c r="E176" s="33"/>
      <c r="F176" s="36"/>
      <c r="G176" s="39"/>
    </row>
    <row r="177" spans="1:7" s="13" customFormat="1" ht="89.25" x14ac:dyDescent="0.25">
      <c r="A177" s="52"/>
      <c r="B177" s="47"/>
      <c r="C177" s="9" t="s">
        <v>180</v>
      </c>
      <c r="D177" s="33"/>
      <c r="E177" s="33"/>
      <c r="F177" s="36"/>
      <c r="G177" s="39"/>
    </row>
    <row r="178" spans="1:7" s="13" customFormat="1" ht="114.75" x14ac:dyDescent="0.25">
      <c r="A178" s="52"/>
      <c r="B178" s="47"/>
      <c r="C178" s="9" t="s">
        <v>181</v>
      </c>
      <c r="D178" s="33"/>
      <c r="E178" s="33"/>
      <c r="F178" s="36"/>
      <c r="G178" s="39"/>
    </row>
    <row r="179" spans="1:7" s="13" customFormat="1" ht="89.25" x14ac:dyDescent="0.25">
      <c r="A179" s="52"/>
      <c r="B179" s="47"/>
      <c r="C179" s="9" t="s">
        <v>182</v>
      </c>
      <c r="D179" s="33"/>
      <c r="E179" s="33"/>
      <c r="F179" s="36"/>
      <c r="G179" s="39"/>
    </row>
    <row r="180" spans="1:7" s="13" customFormat="1" ht="102" x14ac:dyDescent="0.25">
      <c r="A180" s="52"/>
      <c r="B180" s="47"/>
      <c r="C180" s="9" t="s">
        <v>183</v>
      </c>
      <c r="D180" s="33"/>
      <c r="E180" s="33"/>
      <c r="F180" s="36"/>
      <c r="G180" s="39"/>
    </row>
    <row r="181" spans="1:7" s="13" customFormat="1" ht="51" x14ac:dyDescent="0.25">
      <c r="A181" s="52"/>
      <c r="B181" s="47"/>
      <c r="C181" s="9" t="s">
        <v>184</v>
      </c>
      <c r="D181" s="33"/>
      <c r="E181" s="33"/>
      <c r="F181" s="36"/>
      <c r="G181" s="39"/>
    </row>
    <row r="182" spans="1:7" s="13" customFormat="1" ht="51" x14ac:dyDescent="0.25">
      <c r="A182" s="52"/>
      <c r="B182" s="47"/>
      <c r="C182" s="9" t="s">
        <v>185</v>
      </c>
      <c r="D182" s="33"/>
      <c r="E182" s="33"/>
      <c r="F182" s="36"/>
      <c r="G182" s="39"/>
    </row>
    <row r="183" spans="1:7" s="13" customFormat="1" ht="63.75" x14ac:dyDescent="0.25">
      <c r="A183" s="52"/>
      <c r="B183" s="47"/>
      <c r="C183" s="9" t="s">
        <v>186</v>
      </c>
      <c r="D183" s="33"/>
      <c r="E183" s="33"/>
      <c r="F183" s="36"/>
      <c r="G183" s="39"/>
    </row>
    <row r="184" spans="1:7" s="13" customFormat="1" ht="89.25" x14ac:dyDescent="0.25">
      <c r="A184" s="52"/>
      <c r="B184" s="47"/>
      <c r="C184" s="9" t="s">
        <v>187</v>
      </c>
      <c r="D184" s="33"/>
      <c r="E184" s="33"/>
      <c r="F184" s="36"/>
      <c r="G184" s="39"/>
    </row>
    <row r="185" spans="1:7" s="13" customFormat="1" ht="114.75" x14ac:dyDescent="0.25">
      <c r="A185" s="52"/>
      <c r="B185" s="47"/>
      <c r="C185" s="9" t="s">
        <v>188</v>
      </c>
      <c r="D185" s="33"/>
      <c r="E185" s="33"/>
      <c r="F185" s="36"/>
      <c r="G185" s="39"/>
    </row>
    <row r="186" spans="1:7" s="13" customFormat="1" ht="140.25" x14ac:dyDescent="0.25">
      <c r="A186" s="52"/>
      <c r="B186" s="47"/>
      <c r="C186" s="9" t="s">
        <v>189</v>
      </c>
      <c r="D186" s="33"/>
      <c r="E186" s="33"/>
      <c r="F186" s="36"/>
      <c r="G186" s="39"/>
    </row>
    <row r="187" spans="1:7" s="13" customFormat="1" ht="127.5" x14ac:dyDescent="0.25">
      <c r="A187" s="52"/>
      <c r="B187" s="47"/>
      <c r="C187" s="9" t="s">
        <v>190</v>
      </c>
      <c r="D187" s="33"/>
      <c r="E187" s="33"/>
      <c r="F187" s="36"/>
      <c r="G187" s="39"/>
    </row>
    <row r="188" spans="1:7" s="13" customFormat="1" ht="114.75" x14ac:dyDescent="0.25">
      <c r="A188" s="52"/>
      <c r="B188" s="47"/>
      <c r="C188" s="9" t="s">
        <v>191</v>
      </c>
      <c r="D188" s="34"/>
      <c r="E188" s="34"/>
      <c r="F188" s="37"/>
      <c r="G188" s="40"/>
    </row>
    <row r="189" spans="1:7" s="13" customFormat="1" ht="51" x14ac:dyDescent="0.25">
      <c r="A189" s="52"/>
      <c r="B189" s="47"/>
      <c r="C189" s="9" t="s">
        <v>170</v>
      </c>
      <c r="D189" s="23" t="s">
        <v>9</v>
      </c>
      <c r="E189" s="23" t="s">
        <v>9</v>
      </c>
      <c r="F189" s="11"/>
      <c r="G189" s="23" t="s">
        <v>9</v>
      </c>
    </row>
    <row r="190" spans="1:7" s="13" customFormat="1" ht="140.25" x14ac:dyDescent="0.25">
      <c r="A190" s="43"/>
      <c r="B190" s="48"/>
      <c r="C190" s="9" t="s">
        <v>125</v>
      </c>
      <c r="D190" s="14">
        <v>1784</v>
      </c>
      <c r="E190" s="14">
        <v>1784</v>
      </c>
      <c r="F190" s="31">
        <f t="shared" si="12"/>
        <v>100</v>
      </c>
      <c r="G190" s="25">
        <v>1784</v>
      </c>
    </row>
    <row r="194" spans="1:1" s="19" customFormat="1" x14ac:dyDescent="0.25">
      <c r="A194" s="18"/>
    </row>
    <row r="195" spans="1:1" s="19" customFormat="1" x14ac:dyDescent="0.25">
      <c r="A195" s="18"/>
    </row>
    <row r="196" spans="1:1" s="19" customFormat="1" x14ac:dyDescent="0.25">
      <c r="A196" s="18"/>
    </row>
    <row r="197" spans="1:1" s="19" customFormat="1" x14ac:dyDescent="0.25">
      <c r="A197" s="18"/>
    </row>
    <row r="198" spans="1:1" s="19" customFormat="1" x14ac:dyDescent="0.25">
      <c r="A198" s="18"/>
    </row>
    <row r="199" spans="1:1" s="19" customFormat="1" x14ac:dyDescent="0.25">
      <c r="A199" s="18"/>
    </row>
    <row r="200" spans="1:1" s="19" customFormat="1" x14ac:dyDescent="0.25">
      <c r="A200" s="18"/>
    </row>
    <row r="201" spans="1:1" s="19" customFormat="1" x14ac:dyDescent="0.25">
      <c r="A201" s="18"/>
    </row>
    <row r="202" spans="1:1" s="19" customFormat="1" x14ac:dyDescent="0.25">
      <c r="A202" s="18"/>
    </row>
    <row r="203" spans="1:1" s="19" customFormat="1" x14ac:dyDescent="0.25">
      <c r="A203" s="18"/>
    </row>
    <row r="204" spans="1:1" s="19" customFormat="1" x14ac:dyDescent="0.25">
      <c r="A204" s="18"/>
    </row>
    <row r="205" spans="1:1" s="19" customFormat="1" x14ac:dyDescent="0.25">
      <c r="A205" s="18"/>
    </row>
    <row r="206" spans="1:1" s="19" customFormat="1" x14ac:dyDescent="0.25">
      <c r="A206" s="18"/>
    </row>
    <row r="207" spans="1:1" s="19" customFormat="1" x14ac:dyDescent="0.25">
      <c r="A207" s="18"/>
    </row>
    <row r="208" spans="1:1" s="19" customFormat="1" x14ac:dyDescent="0.25">
      <c r="A208" s="18"/>
    </row>
    <row r="209" spans="1:1" s="19" customFormat="1" x14ac:dyDescent="0.25">
      <c r="A209" s="18"/>
    </row>
    <row r="210" spans="1:1" s="19" customFormat="1" x14ac:dyDescent="0.25">
      <c r="A210" s="18"/>
    </row>
    <row r="211" spans="1:1" s="19" customFormat="1" x14ac:dyDescent="0.25">
      <c r="A211" s="18"/>
    </row>
    <row r="212" spans="1:1" s="19" customFormat="1" x14ac:dyDescent="0.25">
      <c r="A212" s="18"/>
    </row>
    <row r="213" spans="1:1" s="19" customFormat="1" x14ac:dyDescent="0.25">
      <c r="A213" s="18"/>
    </row>
    <row r="214" spans="1:1" s="19" customFormat="1" x14ac:dyDescent="0.25">
      <c r="A214" s="18"/>
    </row>
    <row r="215" spans="1:1" s="19" customFormat="1" x14ac:dyDescent="0.25">
      <c r="A215" s="18"/>
    </row>
    <row r="216" spans="1:1" s="19" customFormat="1" x14ac:dyDescent="0.25">
      <c r="A216" s="18"/>
    </row>
    <row r="217" spans="1:1" s="19" customFormat="1" x14ac:dyDescent="0.25">
      <c r="A217" s="18"/>
    </row>
    <row r="218" spans="1:1" s="19" customFormat="1" x14ac:dyDescent="0.25">
      <c r="A218" s="18"/>
    </row>
    <row r="219" spans="1:1" s="19" customFormat="1" x14ac:dyDescent="0.25">
      <c r="A219" s="18"/>
    </row>
    <row r="220" spans="1:1" s="19" customFormat="1" x14ac:dyDescent="0.25">
      <c r="A220" s="18"/>
    </row>
    <row r="221" spans="1:1" s="19" customFormat="1" x14ac:dyDescent="0.25">
      <c r="A221" s="18"/>
    </row>
    <row r="222" spans="1:1" s="19" customFormat="1" x14ac:dyDescent="0.25">
      <c r="A222" s="18"/>
    </row>
    <row r="223" spans="1:1" s="19" customFormat="1" x14ac:dyDescent="0.25">
      <c r="A223" s="18"/>
    </row>
    <row r="224" spans="1:1" s="19" customFormat="1" x14ac:dyDescent="0.25">
      <c r="A224" s="18"/>
    </row>
    <row r="225" spans="1:1" s="19" customFormat="1" x14ac:dyDescent="0.25">
      <c r="A225" s="18"/>
    </row>
    <row r="226" spans="1:1" s="19" customFormat="1" x14ac:dyDescent="0.25">
      <c r="A226" s="18"/>
    </row>
    <row r="227" spans="1:1" s="19" customFormat="1" x14ac:dyDescent="0.25">
      <c r="A227" s="18"/>
    </row>
    <row r="228" spans="1:1" s="19" customFormat="1" x14ac:dyDescent="0.25">
      <c r="A228" s="18"/>
    </row>
    <row r="229" spans="1:1" s="19" customFormat="1" x14ac:dyDescent="0.25">
      <c r="A229" s="18"/>
    </row>
    <row r="230" spans="1:1" s="19" customFormat="1" x14ac:dyDescent="0.25">
      <c r="A230" s="18"/>
    </row>
    <row r="231" spans="1:1" s="19" customFormat="1" x14ac:dyDescent="0.25">
      <c r="A231" s="18"/>
    </row>
    <row r="232" spans="1:1" s="19" customFormat="1" x14ac:dyDescent="0.25">
      <c r="A232" s="18"/>
    </row>
  </sheetData>
  <mergeCells count="59">
    <mergeCell ref="A150:A166"/>
    <mergeCell ref="B150:B166"/>
    <mergeCell ref="A167:A190"/>
    <mergeCell ref="B167:B190"/>
    <mergeCell ref="A133:A141"/>
    <mergeCell ref="B133:B141"/>
    <mergeCell ref="A142:A146"/>
    <mergeCell ref="B142:B146"/>
    <mergeCell ref="A147:A149"/>
    <mergeCell ref="B147:B149"/>
    <mergeCell ref="A115:A121"/>
    <mergeCell ref="B115:B121"/>
    <mergeCell ref="A122:A127"/>
    <mergeCell ref="B122:B127"/>
    <mergeCell ref="A128:A132"/>
    <mergeCell ref="B128:B132"/>
    <mergeCell ref="A92:A110"/>
    <mergeCell ref="B92:B110"/>
    <mergeCell ref="A111:A112"/>
    <mergeCell ref="B111:B112"/>
    <mergeCell ref="A113:A114"/>
    <mergeCell ref="B113:B114"/>
    <mergeCell ref="A73:A75"/>
    <mergeCell ref="B73:B75"/>
    <mergeCell ref="A76:A81"/>
    <mergeCell ref="B76:B81"/>
    <mergeCell ref="A82:A91"/>
    <mergeCell ref="B82:B91"/>
    <mergeCell ref="A61:A65"/>
    <mergeCell ref="B61:B65"/>
    <mergeCell ref="A66:A69"/>
    <mergeCell ref="B66:B69"/>
    <mergeCell ref="A70:A72"/>
    <mergeCell ref="B70:B72"/>
    <mergeCell ref="A44:A50"/>
    <mergeCell ref="B44:B50"/>
    <mergeCell ref="A51:A55"/>
    <mergeCell ref="B51:B55"/>
    <mergeCell ref="A56:A60"/>
    <mergeCell ref="B56:B60"/>
    <mergeCell ref="B15:B24"/>
    <mergeCell ref="A25:A32"/>
    <mergeCell ref="B25:B32"/>
    <mergeCell ref="A33:A43"/>
    <mergeCell ref="B33:B43"/>
    <mergeCell ref="D168:D188"/>
    <mergeCell ref="E168:E188"/>
    <mergeCell ref="F168:F188"/>
    <mergeCell ref="G168:G188"/>
    <mergeCell ref="A1:G1"/>
    <mergeCell ref="A2:G2"/>
    <mergeCell ref="A3:G3"/>
    <mergeCell ref="D59:D60"/>
    <mergeCell ref="E59:E60"/>
    <mergeCell ref="F59:F60"/>
    <mergeCell ref="G59:G60"/>
    <mergeCell ref="A6:A14"/>
    <mergeCell ref="B6:B14"/>
    <mergeCell ref="A15:A24"/>
  </mergeCells>
  <pageMargins left="0.23622047244094491" right="0.23622047244094491" top="0.55118110236220474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cp:lastPrinted>2015-02-11T09:48:51Z</cp:lastPrinted>
  <dcterms:created xsi:type="dcterms:W3CDTF">2014-08-12T10:47:52Z</dcterms:created>
  <dcterms:modified xsi:type="dcterms:W3CDTF">2025-01-14T11:38:52Z</dcterms:modified>
</cp:coreProperties>
</file>